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balandi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<sst xmlns="http://schemas.openxmlformats.org/spreadsheetml/2006/main" count="42" uniqueCount="39">
  <si>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</si>
  <si>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</si>
  <si>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</si>
  <si>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</si>
  <si>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</si>
  <si>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</si>
  <si>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</si>
  <si>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</si>
  <si>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</si>
  <si>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</si>
  <si>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</si>
  <si>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</si>
  <si>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</si>
  <si>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Įmonių</t>
  </si>
  <si>
    <t>13. Mišiniai, naudojami galvijams šerti (išskyrus premiksus)</t>
  </si>
  <si>
    <t>10.91.10.35.00</t>
  </si>
  <si>
    <t>10.91.10.37.00</t>
  </si>
  <si>
    <t>3. Mišiniai, naudojami ūkio gyvuliams, kiaulėms šerti (išskyrus premiksus)</t>
  </si>
  <si>
    <t>10.91.10.33.00</t>
  </si>
  <si>
    <t>4. Mišiniai, naudojami galvijams šerti (išskyrus premiksus)</t>
  </si>
  <si>
    <t>5. Mišiniai, naudojami naminiams paukščiams lesinti (išskyrus premiksus)</t>
  </si>
  <si>
    <t>6. Kiti, niekur kitur nepriskirti, mišiniai, naudojami ūkio gyvūnams šerti (išskyrus premiksus)</t>
  </si>
  <si>
    <t>10.91.10.39.00</t>
  </si>
  <si>
    <t>Kombinuotųjų pašarų pavadinimas</t>
  </si>
  <si>
    <t>Gaminio PGPK kodas</t>
  </si>
  <si>
    <t>Pagaminta tūkst. t</t>
  </si>
  <si>
    <t>Atliktų pramoninių paslaugų</t>
  </si>
  <si>
    <t>vertė iš viso tūkst. Lt</t>
  </si>
  <si>
    <t>Atliktų pramoninių paslaugų vertė</t>
  </si>
  <si>
    <t>Lietuvos rinkai tūkst. Lt</t>
  </si>
  <si>
    <t>Kiti, niekur kitur nepriskirti mišiniai (išskyrus premiksus) ūkiniams gyvūnams šerti / 10.91.10.39.00</t>
  </si>
  <si>
    <t xml:space="preserve"> </t>
  </si>
  <si>
    <t>12. Mišiniai, naudojami ūkio gyvuliams, kiaulėms šerti (išskyrus premiksus)</t>
  </si>
  <si>
    <t>vasaris</t>
  </si>
  <si>
    <t>kovas</t>
  </si>
  <si>
    <t>Kombinuotųjų pašarų ir premiksų gamyba Lietuvoje 2022 m. t (balandžio mėn.)</t>
  </si>
  <si>
    <t xml:space="preserve">* lyginant 2022 m. balandžio mėn. su 2022 m. kovo mėn. </t>
  </si>
  <si>
    <t>**lyginant 2022 m. balandžio mėn. su 2021 m. balandžio mėn.</t>
  </si>
  <si>
    <t>balandis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</si>
</sst>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10"/>
      <name val="Verdana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FF0000"/>
      <name val="Verdana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1D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424205"/>
      </left>
      <right>
        <color indexed="63"/>
      </right>
      <top>
        <color indexed="63"/>
      </top>
      <bottom style="thin">
        <color rgb="FF424205"/>
      </bottom>
    </border>
    <border>
      <left style="thin">
        <color rgb="FF424205"/>
      </left>
      <right style="thin">
        <color rgb="FF424205"/>
      </right>
      <top>
        <color indexed="63"/>
      </top>
      <bottom style="thin">
        <color rgb="FF424205"/>
      </bottom>
    </border>
    <border>
      <left style="thin">
        <color rgb="FF424205"/>
      </left>
      <right>
        <color indexed="63"/>
      </right>
      <top>
        <color indexed="63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424205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rgb="FF424205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 style="thin">
        <color rgb="FF424205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/>
    </xf>
    <xf numFmtId="174" fontId="58" fillId="34" borderId="0" xfId="0" applyNumberFormat="1" applyFont="1" applyFill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48" fillId="0" borderId="15" xfId="53" applyBorder="1" applyAlignment="1" applyProtection="1">
      <alignment horizontal="center" vertical="center" wrapText="1"/>
      <protection/>
    </xf>
    <xf numFmtId="0" fontId="48" fillId="0" borderId="0" xfId="53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54" fillId="34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63" fillId="33" borderId="0" xfId="0" applyFont="1" applyFill="1" applyBorder="1" applyAlignment="1">
      <alignment/>
    </xf>
    <xf numFmtId="16" fontId="56" fillId="34" borderId="0" xfId="0" applyNumberFormat="1" applyFont="1" applyFill="1" applyBorder="1" applyAlignment="1">
      <alignment horizontal="center"/>
    </xf>
    <xf numFmtId="2" fontId="64" fillId="34" borderId="0" xfId="0" applyNumberFormat="1" applyFont="1" applyFill="1" applyBorder="1" applyAlignment="1">
      <alignment horizontal="center" vertical="center"/>
    </xf>
    <xf numFmtId="2" fontId="64" fillId="34" borderId="0" xfId="0" applyNumberFormat="1" applyFont="1" applyFill="1" applyBorder="1" applyAlignment="1">
      <alignment horizontal="center" vertical="top"/>
    </xf>
    <xf numFmtId="4" fontId="56" fillId="33" borderId="16" xfId="0" applyNumberFormat="1" applyFont="1" applyFill="1" applyBorder="1" applyAlignment="1">
      <alignment horizontal="center"/>
    </xf>
    <xf numFmtId="4" fontId="65" fillId="34" borderId="0" xfId="0" applyNumberFormat="1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 vertical="center" wrapText="1"/>
    </xf>
    <xf numFmtId="4" fontId="64" fillId="34" borderId="0" xfId="0" applyNumberFormat="1" applyFont="1" applyFill="1" applyBorder="1" applyAlignment="1">
      <alignment vertical="center"/>
    </xf>
    <xf numFmtId="4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top" wrapText="1"/>
    </xf>
    <xf numFmtId="4" fontId="65" fillId="34" borderId="0" xfId="0" applyNumberFormat="1" applyFont="1" applyFill="1" applyBorder="1" applyAlignment="1">
      <alignment/>
    </xf>
    <xf numFmtId="4" fontId="59" fillId="34" borderId="0" xfId="0" applyNumberFormat="1" applyFont="1" applyFill="1" applyBorder="1" applyAlignment="1">
      <alignment/>
    </xf>
    <xf numFmtId="4" fontId="64" fillId="34" borderId="0" xfId="0" applyNumberFormat="1" applyFont="1" applyFill="1" applyBorder="1" applyAlignment="1">
      <alignment/>
    </xf>
    <xf numFmtId="2" fontId="64" fillId="34" borderId="0" xfId="0" applyNumberFormat="1" applyFont="1" applyFill="1" applyBorder="1" applyAlignment="1">
      <alignment/>
    </xf>
    <xf numFmtId="0" fontId="61" fillId="34" borderId="0" xfId="0" applyFont="1" applyFill="1" applyBorder="1" applyAlignment="1">
      <alignment/>
    </xf>
    <xf numFmtId="4" fontId="61" fillId="34" borderId="0" xfId="0" applyNumberFormat="1" applyFont="1" applyFill="1" applyBorder="1" applyAlignment="1">
      <alignment/>
    </xf>
    <xf numFmtId="174" fontId="4" fillId="34" borderId="18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right" vertical="center"/>
    </xf>
    <xf numFmtId="174" fontId="6" fillId="33" borderId="19" xfId="0" applyNumberFormat="1" applyFont="1" applyFill="1" applyBorder="1" applyAlignment="1">
      <alignment horizontal="center" vertical="center"/>
    </xf>
    <xf numFmtId="174" fontId="6" fillId="33" borderId="20" xfId="0" applyNumberFormat="1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4" fontId="55" fillId="34" borderId="0" xfId="0" applyNumberFormat="1" applyFont="1" applyFill="1" applyBorder="1" applyAlignment="1">
      <alignment/>
    </xf>
    <xf numFmtId="181" fontId="0" fillId="34" borderId="0" xfId="0" applyNumberFormat="1" applyFill="1" applyBorder="1" applyAlignment="1">
      <alignment/>
    </xf>
    <xf numFmtId="181" fontId="57" fillId="34" borderId="0" xfId="0" applyNumberFormat="1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36" fillId="34" borderId="0" xfId="0" applyFont="1" applyFill="1" applyAlignment="1">
      <alignment/>
    </xf>
    <xf numFmtId="0" fontId="36" fillId="0" borderId="0" xfId="0" applyFont="1" applyAlignment="1">
      <alignment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174" fontId="63" fillId="34" borderId="0" xfId="0" applyNumberFormat="1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/>
    </xf>
    <xf numFmtId="1" fontId="56" fillId="33" borderId="22" xfId="0" applyNumberFormat="1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6" fillId="34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33" borderId="22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174" fontId="4" fillId="34" borderId="20" xfId="0" applyNumberFormat="1" applyFont="1" applyFill="1" applyBorder="1" applyAlignment="1">
      <alignment horizontal="center" vertical="center"/>
    </xf>
    <xf numFmtId="181" fontId="64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/>
    </xf>
    <xf numFmtId="174" fontId="4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" fontId="4" fillId="34" borderId="28" xfId="0" applyNumberFormat="1" applyFont="1" applyFill="1" applyBorder="1" applyAlignment="1">
      <alignment horizontal="right" vertical="center"/>
    </xf>
    <xf numFmtId="4" fontId="4" fillId="34" borderId="29" xfId="0" applyNumberFormat="1" applyFont="1" applyFill="1" applyBorder="1" applyAlignment="1">
      <alignment horizontal="right" vertical="center"/>
    </xf>
    <xf numFmtId="0" fontId="59" fillId="0" borderId="3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93</xdr:row>
      <xdr:rowOff>0</xdr:rowOff>
    </xdr:from>
    <xdr:to>
      <xdr:col>1</xdr:col>
      <xdr:colOff>1552575</xdr:colOff>
      <xdr:row>94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1457325</xdr:colOff>
      <xdr:row>94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5262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88342&amp;par1_in=&amp;par2_in=&amp;par3_in=" TargetMode="External" /><Relationship Id="rId2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88343&amp;par1_in=&amp;par2_in=&amp;par3_in=" TargetMode="External" /><Relationship Id="rId3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46&amp;par1_in=&amp;par2_in=&amp;par3_in=" TargetMode="External" /><Relationship Id="rId4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51&amp;par1_in=&amp;par2_in=&amp;par3_in=" TargetMode="External" /><Relationship Id="rId5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59&amp;par1_in=&amp;par2_in=&amp;par3_in=" TargetMode="External" /><Relationship Id="rId6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65&amp;par1_in=&amp;par2_in=&amp;par3_in=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143"/>
  <sheetViews>
    <sheetView tabSelected="1" zoomScale="110" zoomScaleNormal="110" zoomScalePageLayoutView="55" workbookViewId="0" topLeftCell="B1">
      <selection activeCell="N15" sqref="N15"/>
    </sheetView>
  </sheetViews>
  <sheetFormatPr defaultColWidth="9.140625" defaultRowHeight="15"/>
  <cols>
    <col min="1" max="1" width="7.28125" style="0" hidden="1" customWidth="1"/>
    <col min="2" max="2" width="24.57421875" style="14" customWidth="1"/>
    <col min="3" max="3" width="9.28125" style="0" customWidth="1"/>
    <col min="4" max="4" width="8.8515625" style="0" customWidth="1"/>
    <col min="5" max="5" width="10.00390625" style="0" customWidth="1"/>
    <col min="6" max="6" width="9.28125" style="0" customWidth="1"/>
    <col min="7" max="7" width="9.421875" style="0" customWidth="1"/>
    <col min="8" max="8" width="9.140625" style="0" customWidth="1"/>
    <col min="9" max="9" width="11.8515625" style="15" customWidth="1"/>
    <col min="10" max="10" width="12.28125" style="15" customWidth="1"/>
    <col min="11" max="11" width="11.8515625" style="15" customWidth="1"/>
    <col min="12" max="12" width="11.140625" style="15" customWidth="1"/>
    <col min="13" max="13" width="8.8515625" style="15" customWidth="1"/>
    <col min="14" max="14" width="9.28125" style="15" customWidth="1"/>
    <col min="15" max="15" width="8.57421875" style="15" customWidth="1"/>
    <col min="16" max="16" width="11.00390625" style="15" customWidth="1"/>
    <col min="17" max="17" width="10.00390625" style="15" customWidth="1"/>
    <col min="18" max="18" width="9.28125" style="15" customWidth="1"/>
    <col min="19" max="19" width="8.8515625" style="15" customWidth="1"/>
    <col min="20" max="20" width="9.8515625" style="15" customWidth="1"/>
    <col min="21" max="21" width="10.00390625" style="15" customWidth="1"/>
    <col min="22" max="22" width="9.140625" style="15" customWidth="1"/>
    <col min="23" max="24" width="10.00390625" style="15" bestFit="1" customWidth="1"/>
    <col min="25" max="25" width="10.00390625" style="15" customWidth="1"/>
    <col min="26" max="26" width="9.140625" style="15" customWidth="1"/>
    <col min="27" max="27" width="10.28125" style="15" customWidth="1"/>
    <col min="28" max="36" width="9.140625" style="15" customWidth="1"/>
  </cols>
  <sheetData>
    <row r="1" spans="2:36" ht="15">
      <c r="B1" s="67" t="s">
        <v>35</v>
      </c>
      <c r="C1" s="68"/>
      <c r="D1" s="68"/>
      <c r="E1" s="68"/>
      <c r="F1" s="68"/>
      <c r="G1" s="68"/>
      <c r="H1" s="21"/>
      <c r="I1" s="17"/>
      <c r="J1" s="17"/>
      <c r="K1" s="17"/>
      <c r="Z1" s="78"/>
      <c r="AA1" s="78"/>
      <c r="AB1" s="78"/>
      <c r="AC1" s="78"/>
      <c r="AD1" s="78"/>
      <c r="AE1" s="78"/>
      <c r="AF1" s="78"/>
      <c r="AG1" s="78"/>
      <c r="AH1"/>
      <c r="AI1"/>
      <c r="AJ1"/>
    </row>
    <row r="2" spans="2:36" ht="15">
      <c r="B2" s="33" t="s">
        <v>31</v>
      </c>
      <c r="C2" s="58">
        <v>2021</v>
      </c>
      <c r="D2" s="71">
        <v>2021</v>
      </c>
      <c r="E2" s="72"/>
      <c r="F2" s="73"/>
      <c r="G2" s="69" t="s">
        <v>12</v>
      </c>
      <c r="H2" s="70"/>
      <c r="I2" s="19"/>
      <c r="J2" s="20"/>
      <c r="Z2" s="78"/>
      <c r="AA2" s="78"/>
      <c r="AB2" s="78"/>
      <c r="AC2" s="78"/>
      <c r="AD2" s="78"/>
      <c r="AE2" s="78"/>
      <c r="AF2" s="78"/>
      <c r="AG2" s="78"/>
      <c r="AH2"/>
      <c r="AI2"/>
      <c r="AJ2"/>
    </row>
    <row r="3" spans="1:36" ht="15" customHeight="1">
      <c r="A3" s="3"/>
      <c r="B3" s="33" t="s">
        <v>9</v>
      </c>
      <c r="C3" s="26" t="s">
        <v>38</v>
      </c>
      <c r="D3" s="26" t="s">
        <v>33</v>
      </c>
      <c r="E3" s="26" t="s">
        <v>34</v>
      </c>
      <c r="F3" s="26" t="s">
        <v>38</v>
      </c>
      <c r="G3" s="1" t="s">
        <v>0</v>
      </c>
      <c r="H3" s="2" t="s">
        <v>1</v>
      </c>
      <c r="J3" s="16"/>
      <c r="L3" s="49"/>
      <c r="M3" s="59"/>
      <c r="N3" s="59"/>
      <c r="O3" s="64"/>
      <c r="P3" s="65"/>
      <c r="Q3" s="65"/>
      <c r="R3" s="66"/>
      <c r="S3" s="65"/>
      <c r="Z3" s="78"/>
      <c r="AA3" s="78"/>
      <c r="AB3" s="78"/>
      <c r="AC3" s="78"/>
      <c r="AD3" s="78"/>
      <c r="AE3" s="78"/>
      <c r="AF3" s="78"/>
      <c r="AG3" s="78"/>
      <c r="AH3"/>
      <c r="AI3"/>
      <c r="AJ3"/>
    </row>
    <row r="4" spans="1:36" ht="21.75" customHeight="1">
      <c r="A4" s="3"/>
      <c r="B4" s="34" t="s">
        <v>2</v>
      </c>
      <c r="C4" s="79">
        <v>428.55</v>
      </c>
      <c r="D4" s="80">
        <v>475.6</v>
      </c>
      <c r="E4" s="80">
        <v>697.83</v>
      </c>
      <c r="F4" s="80">
        <v>636.17</v>
      </c>
      <c r="G4" s="42">
        <f aca="true" t="shared" si="0" ref="G4:G12">100*(F4/E4)-100</f>
        <v>-8.835962913603609</v>
      </c>
      <c r="H4" s="74">
        <f aca="true" t="shared" si="1" ref="H4:H12">100*(F4/C4)-100</f>
        <v>48.447089021117705</v>
      </c>
      <c r="I4" s="30"/>
      <c r="J4" s="30"/>
      <c r="K4" s="18"/>
      <c r="L4" s="75"/>
      <c r="M4" s="59"/>
      <c r="N4" s="23"/>
      <c r="O4" s="59"/>
      <c r="Q4" s="23"/>
      <c r="R4" s="59"/>
      <c r="S4" s="59"/>
      <c r="Z4" s="78"/>
      <c r="AA4" s="78"/>
      <c r="AB4" s="78"/>
      <c r="AC4" s="78"/>
      <c r="AD4" s="78"/>
      <c r="AE4" s="78"/>
      <c r="AF4" s="78"/>
      <c r="AG4" s="78"/>
      <c r="AH4"/>
      <c r="AI4"/>
      <c r="AJ4"/>
    </row>
    <row r="5" spans="1:36" ht="37.5" customHeight="1">
      <c r="A5" s="3"/>
      <c r="B5" s="35" t="s">
        <v>3</v>
      </c>
      <c r="C5" s="79">
        <v>17884.94</v>
      </c>
      <c r="D5" s="80">
        <v>17468.6</v>
      </c>
      <c r="E5" s="80">
        <v>18754.7</v>
      </c>
      <c r="F5" s="80">
        <v>17715.110000000004</v>
      </c>
      <c r="G5" s="42">
        <f t="shared" si="0"/>
        <v>-5.543090531973306</v>
      </c>
      <c r="H5" s="74">
        <f t="shared" si="1"/>
        <v>-0.9495698615706516</v>
      </c>
      <c r="I5" s="30"/>
      <c r="J5" s="30"/>
      <c r="K5" s="18"/>
      <c r="L5" s="75"/>
      <c r="M5" s="27"/>
      <c r="O5" s="28"/>
      <c r="P5" s="24"/>
      <c r="Q5" s="24"/>
      <c r="R5" s="28"/>
      <c r="S5" s="24"/>
      <c r="Z5" s="78"/>
      <c r="AA5" s="78"/>
      <c r="AB5" s="78"/>
      <c r="AC5" s="78"/>
      <c r="AD5" s="78"/>
      <c r="AE5" s="78"/>
      <c r="AF5" s="78"/>
      <c r="AG5" s="78"/>
      <c r="AH5"/>
      <c r="AI5"/>
      <c r="AJ5"/>
    </row>
    <row r="6" spans="1:36" ht="34.5" customHeight="1">
      <c r="A6" s="3"/>
      <c r="B6" s="34" t="s">
        <v>4</v>
      </c>
      <c r="C6" s="79">
        <v>26368.27</v>
      </c>
      <c r="D6" s="80">
        <v>28443.12</v>
      </c>
      <c r="E6" s="80">
        <v>27501.82</v>
      </c>
      <c r="F6" s="80">
        <v>27019.04</v>
      </c>
      <c r="G6" s="42">
        <f t="shared" si="0"/>
        <v>-1.7554474576591588</v>
      </c>
      <c r="H6" s="74">
        <f t="shared" si="1"/>
        <v>2.46800415802781</v>
      </c>
      <c r="I6" s="30"/>
      <c r="J6" s="30"/>
      <c r="K6" s="18"/>
      <c r="L6" s="75"/>
      <c r="M6" s="28"/>
      <c r="V6" s="76"/>
      <c r="W6" s="29"/>
      <c r="AA6" s="78"/>
      <c r="AB6" s="78"/>
      <c r="AC6" s="78"/>
      <c r="AD6" s="78"/>
      <c r="AE6" s="78"/>
      <c r="AF6" s="78"/>
      <c r="AG6" s="78"/>
      <c r="AH6"/>
      <c r="AI6"/>
      <c r="AJ6"/>
    </row>
    <row r="7" spans="1:36" ht="36" customHeight="1">
      <c r="A7" s="3"/>
      <c r="B7" s="35" t="s">
        <v>5</v>
      </c>
      <c r="C7" s="79">
        <v>22455.68</v>
      </c>
      <c r="D7" s="80">
        <v>21851.010000000002</v>
      </c>
      <c r="E7" s="80">
        <v>26169.149999999998</v>
      </c>
      <c r="F7" s="80">
        <v>24614.28</v>
      </c>
      <c r="G7" s="42">
        <f t="shared" si="0"/>
        <v>-5.941614458245681</v>
      </c>
      <c r="H7" s="74">
        <f t="shared" si="1"/>
        <v>9.612712685610063</v>
      </c>
      <c r="I7" s="30"/>
      <c r="J7" s="30"/>
      <c r="K7" s="18"/>
      <c r="L7" s="75"/>
      <c r="M7" s="36"/>
      <c r="O7" s="37"/>
      <c r="P7" s="39"/>
      <c r="Q7" s="39"/>
      <c r="R7" s="38"/>
      <c r="S7" s="24"/>
      <c r="T7" s="3"/>
      <c r="U7" s="3"/>
      <c r="W7" s="29"/>
      <c r="Z7" s="78"/>
      <c r="AB7" s="78"/>
      <c r="AC7" s="78"/>
      <c r="AD7" s="78"/>
      <c r="AE7" s="78"/>
      <c r="AF7" s="78"/>
      <c r="AG7" s="78"/>
      <c r="AH7"/>
      <c r="AI7"/>
      <c r="AJ7"/>
    </row>
    <row r="8" spans="1:36" ht="45.75" customHeight="1">
      <c r="A8" s="3"/>
      <c r="B8" s="35" t="s">
        <v>30</v>
      </c>
      <c r="C8" s="79">
        <v>4535.9400000000005</v>
      </c>
      <c r="D8" s="80">
        <v>5435.77</v>
      </c>
      <c r="E8" s="80">
        <v>6612.17</v>
      </c>
      <c r="F8" s="80">
        <v>6516.7</v>
      </c>
      <c r="G8" s="42">
        <f t="shared" si="0"/>
        <v>-1.4438527745051886</v>
      </c>
      <c r="H8" s="74">
        <f t="shared" si="1"/>
        <v>43.66812612159771</v>
      </c>
      <c r="I8" s="30"/>
      <c r="J8" s="30"/>
      <c r="K8" s="48"/>
      <c r="L8" s="75"/>
      <c r="M8" s="36"/>
      <c r="V8" s="24"/>
      <c r="W8" s="29"/>
      <c r="Z8" s="78"/>
      <c r="AB8" s="78"/>
      <c r="AC8" s="78"/>
      <c r="AD8" s="78"/>
      <c r="AE8" s="78"/>
      <c r="AF8" s="78"/>
      <c r="AG8" s="78"/>
      <c r="AH8"/>
      <c r="AI8"/>
      <c r="AJ8"/>
    </row>
    <row r="9" spans="1:36" ht="22.5" customHeight="1">
      <c r="A9" s="3"/>
      <c r="B9" s="35" t="s">
        <v>6</v>
      </c>
      <c r="C9" s="81">
        <v>1564.89</v>
      </c>
      <c r="D9" s="82">
        <v>1545.13</v>
      </c>
      <c r="E9" s="82">
        <v>2294.35</v>
      </c>
      <c r="F9" s="82">
        <v>2003.05</v>
      </c>
      <c r="G9" s="42">
        <f t="shared" si="0"/>
        <v>-12.696406389609265</v>
      </c>
      <c r="H9" s="74">
        <f t="shared" si="1"/>
        <v>27.999412099252964</v>
      </c>
      <c r="I9" s="30"/>
      <c r="J9" s="30"/>
      <c r="K9" s="18"/>
      <c r="L9" s="75"/>
      <c r="M9" s="36"/>
      <c r="O9" s="36"/>
      <c r="P9" s="36"/>
      <c r="Q9" s="36"/>
      <c r="R9" s="36"/>
      <c r="S9" s="36"/>
      <c r="T9" s="36"/>
      <c r="U9" s="36"/>
      <c r="V9" s="24"/>
      <c r="W9" s="29"/>
      <c r="Z9" s="78"/>
      <c r="AA9" s="78"/>
      <c r="AB9" s="78"/>
      <c r="AC9" s="78"/>
      <c r="AD9" s="78"/>
      <c r="AE9" s="78"/>
      <c r="AF9" s="78"/>
      <c r="AG9" s="78"/>
      <c r="AH9"/>
      <c r="AI9"/>
      <c r="AJ9"/>
    </row>
    <row r="10" spans="1:36" ht="23.25" customHeight="1">
      <c r="A10" s="3"/>
      <c r="B10" s="35" t="s">
        <v>7</v>
      </c>
      <c r="C10" s="79">
        <v>8879.46</v>
      </c>
      <c r="D10" s="80">
        <v>9512.08</v>
      </c>
      <c r="E10" s="80">
        <v>10577.33</v>
      </c>
      <c r="F10" s="80">
        <v>9315.94</v>
      </c>
      <c r="G10" s="42">
        <f t="shared" si="0"/>
        <v>-11.925410287851463</v>
      </c>
      <c r="H10" s="74">
        <f t="shared" si="1"/>
        <v>4.915614237802757</v>
      </c>
      <c r="I10" s="30"/>
      <c r="J10" s="30"/>
      <c r="K10" s="18"/>
      <c r="L10" s="75"/>
      <c r="M10" s="77"/>
      <c r="O10" s="77"/>
      <c r="P10" s="39"/>
      <c r="Q10" s="39"/>
      <c r="R10" s="77"/>
      <c r="S10" s="25"/>
      <c r="T10" s="18"/>
      <c r="U10" s="77"/>
      <c r="V10" s="24"/>
      <c r="W10" s="29"/>
      <c r="Z10" s="78"/>
      <c r="AA10" s="78"/>
      <c r="AB10" s="78"/>
      <c r="AC10" s="78"/>
      <c r="AD10" s="78"/>
      <c r="AE10" s="78"/>
      <c r="AF10" s="78"/>
      <c r="AG10" s="78"/>
      <c r="AH10"/>
      <c r="AI10"/>
      <c r="AJ10"/>
    </row>
    <row r="11" spans="1:36" ht="45.75" customHeight="1">
      <c r="A11" s="3"/>
      <c r="B11" s="34" t="s">
        <v>8</v>
      </c>
      <c r="C11" s="79">
        <v>34.05</v>
      </c>
      <c r="D11" s="80">
        <v>10</v>
      </c>
      <c r="E11" s="80">
        <v>34.02</v>
      </c>
      <c r="F11" s="80">
        <v>14</v>
      </c>
      <c r="G11" s="42">
        <f t="shared" si="0"/>
        <v>-58.84773662551441</v>
      </c>
      <c r="H11" s="74">
        <f>100*(F11/C11)-100</f>
        <v>-58.883994126284875</v>
      </c>
      <c r="I11" s="30"/>
      <c r="J11" s="30"/>
      <c r="K11" s="18"/>
      <c r="L11" s="75"/>
      <c r="M11" s="27"/>
      <c r="Q11" s="24"/>
      <c r="R11" s="29"/>
      <c r="U11" s="3"/>
      <c r="X11" s="3"/>
      <c r="Y11" s="3"/>
      <c r="AA11" s="78"/>
      <c r="AB11" s="78"/>
      <c r="AC11" s="78"/>
      <c r="AD11" s="78"/>
      <c r="AE11" s="78"/>
      <c r="AF11" s="78"/>
      <c r="AG11" s="78"/>
      <c r="AH11"/>
      <c r="AI11"/>
      <c r="AJ11"/>
    </row>
    <row r="12" spans="1:36" ht="17.25" customHeight="1">
      <c r="A12" s="3"/>
      <c r="B12" s="22" t="s">
        <v>11</v>
      </c>
      <c r="C12" s="43">
        <f>SUM(C4:C11)</f>
        <v>82151.78000000001</v>
      </c>
      <c r="D12" s="43">
        <f>SUM(D4:D11)</f>
        <v>84741.31</v>
      </c>
      <c r="E12" s="43">
        <f>SUM(E4:E11)</f>
        <v>92641.37000000001</v>
      </c>
      <c r="F12" s="43">
        <f>SUM(F4:F11)</f>
        <v>87834.29000000001</v>
      </c>
      <c r="G12" s="44">
        <f t="shared" si="0"/>
        <v>-5.188912901439181</v>
      </c>
      <c r="H12" s="45">
        <f t="shared" si="1"/>
        <v>6.9170868847881195</v>
      </c>
      <c r="I12" s="30"/>
      <c r="J12" s="30"/>
      <c r="K12" s="18"/>
      <c r="L12" s="75"/>
      <c r="W12" s="3"/>
      <c r="X12" s="3"/>
      <c r="Y12" s="3"/>
      <c r="Z12" s="78"/>
      <c r="AA12" s="78"/>
      <c r="AB12" s="78"/>
      <c r="AC12" s="78"/>
      <c r="AD12" s="78"/>
      <c r="AE12" s="78"/>
      <c r="AF12" s="78"/>
      <c r="AG12" s="78"/>
      <c r="AH12"/>
      <c r="AI12"/>
      <c r="AJ12"/>
    </row>
    <row r="13" spans="2:25" s="3" customFormat="1" ht="11.25" customHeight="1">
      <c r="B13" s="54" t="s">
        <v>36</v>
      </c>
      <c r="C13" s="55"/>
      <c r="D13" s="56"/>
      <c r="E13" s="6"/>
      <c r="F13" s="4" t="s">
        <v>10</v>
      </c>
      <c r="G13" s="40"/>
      <c r="H13" s="40"/>
      <c r="I13" s="32"/>
      <c r="J13" s="30"/>
      <c r="K13" s="31"/>
      <c r="L13" s="50"/>
      <c r="M13" s="15"/>
      <c r="N13" s="15"/>
      <c r="O13" s="15"/>
      <c r="P13" s="18"/>
      <c r="Q13" s="15"/>
      <c r="R13" s="15"/>
      <c r="S13" s="18"/>
      <c r="T13" s="15"/>
      <c r="V13" s="18"/>
      <c r="W13" s="15"/>
      <c r="X13" s="15"/>
      <c r="Y13" s="15"/>
    </row>
    <row r="14" spans="2:25" s="3" customFormat="1" ht="13.5" customHeight="1">
      <c r="B14" s="54" t="s">
        <v>37</v>
      </c>
      <c r="C14" s="55"/>
      <c r="D14" s="57"/>
      <c r="E14" s="5"/>
      <c r="F14" s="41"/>
      <c r="G14" s="40"/>
      <c r="H14" s="40"/>
      <c r="I14" s="18"/>
      <c r="J14" s="15"/>
      <c r="K14" s="15"/>
      <c r="L14" s="50"/>
      <c r="M14" s="15"/>
      <c r="N14" s="15"/>
      <c r="O14" s="15"/>
      <c r="P14" s="15"/>
      <c r="Q14" s="15"/>
      <c r="R14" s="15"/>
      <c r="S14" s="15"/>
      <c r="T14" s="15"/>
      <c r="W14" s="15"/>
      <c r="X14" s="15"/>
      <c r="Y14" s="15"/>
    </row>
    <row r="15" spans="2:25" s="3" customFormat="1" ht="13.5" customHeight="1">
      <c r="B15" s="54"/>
      <c r="C15" s="55"/>
      <c r="D15" s="57"/>
      <c r="E15" s="5"/>
      <c r="F15" s="41"/>
      <c r="G15" s="40"/>
      <c r="H15" s="40"/>
      <c r="I15" s="18"/>
      <c r="J15" s="15"/>
      <c r="K15" s="15"/>
      <c r="L15" s="50"/>
      <c r="M15" s="15"/>
      <c r="N15" s="15"/>
      <c r="O15" s="15"/>
      <c r="P15" s="15"/>
      <c r="Q15" s="15"/>
      <c r="R15" s="15"/>
      <c r="S15" s="15"/>
      <c r="T15" s="15"/>
      <c r="W15" s="15"/>
      <c r="X15" s="15"/>
      <c r="Y15" s="15"/>
    </row>
    <row r="16" s="3" customFormat="1" ht="13.5" customHeight="1"/>
    <row r="17" s="3" customFormat="1" ht="13.5" customHeight="1"/>
    <row r="18" s="3" customFormat="1" ht="13.5" customHeight="1"/>
    <row r="19" s="3" customFormat="1" ht="13.5" customHeight="1"/>
    <row r="20" s="3" customFormat="1" ht="13.5" customHeight="1"/>
    <row r="21" spans="1:32" s="53" customFormat="1" ht="1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32" s="53" customFormat="1" ht="1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1:32" s="53" customFormat="1" ht="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2" s="53" customFormat="1" ht="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2" s="53" customFormat="1" ht="1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2" s="53" customFormat="1" ht="1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s="53" customFormat="1" ht="1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s="53" customFormat="1" ht="1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 s="53" customFormat="1" ht="1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 s="53" customFormat="1" ht="1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1:32" s="53" customFormat="1" ht="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s="53" customFormat="1" ht="1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s="53" customFormat="1" ht="1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s="53" customFormat="1" ht="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s="53" customFormat="1" ht="1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s="53" customFormat="1" ht="1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s="53" customFormat="1" ht="1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s="53" customFormat="1" ht="1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s="53" customFormat="1" ht="1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s="53" customFormat="1" ht="1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 s="53" customFormat="1" ht="1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s="53" customFormat="1" ht="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s="53" customFormat="1" ht="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s="53" customFormat="1" ht="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2" s="53" customFormat="1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</row>
    <row r="46" spans="2:36" ht="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/>
      <c r="AH46"/>
      <c r="AI46"/>
      <c r="AJ46"/>
    </row>
    <row r="47" spans="2:36" ht="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/>
      <c r="AH47"/>
      <c r="AI47"/>
      <c r="AJ47"/>
    </row>
    <row r="48" spans="2:36" ht="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/>
      <c r="AH48"/>
      <c r="AI48"/>
      <c r="AJ48"/>
    </row>
    <row r="49" spans="2:36" ht="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/>
      <c r="AH49"/>
      <c r="AI49"/>
      <c r="AJ49"/>
    </row>
    <row r="50" spans="2:36" ht="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/>
      <c r="AH50"/>
      <c r="AI50"/>
      <c r="AJ50"/>
    </row>
    <row r="51" spans="2:36" ht="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/>
      <c r="AH51"/>
      <c r="AI51"/>
      <c r="AJ51"/>
    </row>
    <row r="52" spans="2:36" ht="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/>
      <c r="AH52"/>
      <c r="AI52"/>
      <c r="AJ52"/>
    </row>
    <row r="53" spans="2:36" ht="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/>
      <c r="AH53"/>
      <c r="AI53"/>
      <c r="AJ53"/>
    </row>
    <row r="54" spans="2:36" ht="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/>
      <c r="AH54"/>
      <c r="AI54"/>
      <c r="AJ54"/>
    </row>
    <row r="55" spans="2:36" ht="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/>
      <c r="AH55"/>
      <c r="AI55"/>
      <c r="AJ55"/>
    </row>
    <row r="56" spans="2:36" ht="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/>
      <c r="AH56"/>
      <c r="AI56"/>
      <c r="AJ56"/>
    </row>
    <row r="57" spans="2:36" ht="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/>
      <c r="AH57"/>
      <c r="AI57"/>
      <c r="AJ57"/>
    </row>
    <row r="58" spans="2:36" ht="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/>
      <c r="AH58"/>
      <c r="AI58"/>
      <c r="AJ58"/>
    </row>
    <row r="59" spans="2:36" ht="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/>
      <c r="AH59"/>
      <c r="AI59"/>
      <c r="AJ59"/>
    </row>
    <row r="60" spans="2:36" ht="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/>
      <c r="AH60"/>
      <c r="AI60"/>
      <c r="AJ60"/>
    </row>
    <row r="61" spans="2:36" ht="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/>
      <c r="AH61"/>
      <c r="AI61"/>
      <c r="AJ61"/>
    </row>
    <row r="62" spans="2:36" ht="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/>
      <c r="AH62"/>
      <c r="AI62"/>
      <c r="AJ62"/>
    </row>
    <row r="63" spans="2:36" ht="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/>
      <c r="AH63"/>
      <c r="AI63"/>
      <c r="AJ63"/>
    </row>
    <row r="64" spans="2:36" ht="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/>
      <c r="AH64"/>
      <c r="AI64"/>
      <c r="AJ64"/>
    </row>
    <row r="65" spans="2:36" ht="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/>
      <c r="AH65"/>
      <c r="AI65"/>
      <c r="AJ65"/>
    </row>
    <row r="66" spans="2:36" ht="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/>
      <c r="AH66"/>
      <c r="AI66"/>
      <c r="AJ66"/>
    </row>
    <row r="67" spans="2:36" ht="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/>
      <c r="AH67"/>
      <c r="AI67"/>
      <c r="AJ67"/>
    </row>
    <row r="68" spans="2:36" ht="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/>
      <c r="AH68"/>
      <c r="AI68"/>
      <c r="AJ68"/>
    </row>
    <row r="69" spans="2:36" ht="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/>
      <c r="AH69"/>
      <c r="AI69"/>
      <c r="AJ69"/>
    </row>
    <row r="70" spans="2:36" ht="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/>
      <c r="AH70"/>
      <c r="AI70"/>
      <c r="AJ70"/>
    </row>
    <row r="71" spans="2:36" ht="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/>
      <c r="AH71"/>
      <c r="AI71"/>
      <c r="AJ71"/>
    </row>
    <row r="72" spans="2:36" ht="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/>
      <c r="AH72"/>
      <c r="AI72"/>
      <c r="AJ72"/>
    </row>
    <row r="73" spans="2:36" ht="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/>
      <c r="AH73"/>
      <c r="AI73"/>
      <c r="AJ73"/>
    </row>
    <row r="74" spans="2:36" ht="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/>
      <c r="AH74"/>
      <c r="AI74"/>
      <c r="AJ74"/>
    </row>
    <row r="75" spans="2:36" ht="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/>
      <c r="AH75"/>
      <c r="AI75"/>
      <c r="AJ75"/>
    </row>
    <row r="76" spans="2:36" ht="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/>
      <c r="AH76"/>
      <c r="AI76"/>
      <c r="AJ76"/>
    </row>
    <row r="77" spans="2:36" ht="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/>
      <c r="AH77"/>
      <c r="AI77"/>
      <c r="AJ77"/>
    </row>
    <row r="78" spans="2:36" ht="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/>
      <c r="AH78"/>
      <c r="AI78"/>
      <c r="AJ78"/>
    </row>
    <row r="79" spans="2:36" ht="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/>
      <c r="AH79"/>
      <c r="AI79"/>
      <c r="AJ79"/>
    </row>
    <row r="80" spans="2:36" ht="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/>
      <c r="AH80"/>
      <c r="AI80"/>
      <c r="AJ80"/>
    </row>
    <row r="81" spans="2:36" ht="22.5" customHeight="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/>
      <c r="AH81"/>
      <c r="AI81"/>
      <c r="AJ81"/>
    </row>
    <row r="82" spans="2:36" ht="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/>
      <c r="AH82"/>
      <c r="AI82"/>
      <c r="AJ82"/>
    </row>
    <row r="83" spans="2:36" ht="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/>
      <c r="AH83"/>
      <c r="AI83"/>
      <c r="AJ83"/>
    </row>
    <row r="84" spans="2:36" ht="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/>
      <c r="AH84"/>
      <c r="AI84"/>
      <c r="AJ84"/>
    </row>
    <row r="85" spans="2:36" ht="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/>
      <c r="AH85"/>
      <c r="AI85"/>
      <c r="AJ85"/>
    </row>
    <row r="86" spans="2:36" ht="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/>
      <c r="AH86"/>
      <c r="AI86"/>
      <c r="AJ86"/>
    </row>
    <row r="87" spans="2:36" ht="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/>
      <c r="AH87"/>
      <c r="AI87"/>
      <c r="AJ87"/>
    </row>
    <row r="88" spans="2:36" ht="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/>
      <c r="AH88"/>
      <c r="AI88"/>
      <c r="AJ88"/>
    </row>
    <row r="89" spans="2:36" ht="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/>
      <c r="AH89"/>
      <c r="AI89"/>
      <c r="AJ89"/>
    </row>
    <row r="90" spans="2:36" ht="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/>
      <c r="AH90"/>
      <c r="AI90"/>
      <c r="AJ90"/>
    </row>
    <row r="91" spans="2:36" ht="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/>
      <c r="AH91"/>
      <c r="AI91"/>
      <c r="AJ91"/>
    </row>
    <row r="92" spans="2:36" ht="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/>
      <c r="AH92"/>
      <c r="AI92"/>
      <c r="AJ92"/>
    </row>
    <row r="93" spans="2:36" ht="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/>
      <c r="AH93"/>
      <c r="AI93"/>
      <c r="AJ93"/>
    </row>
    <row r="94" spans="2:36" ht="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/>
      <c r="AH94"/>
      <c r="AI94"/>
      <c r="AJ94"/>
    </row>
    <row r="95" spans="2:36" ht="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/>
      <c r="AH95"/>
      <c r="AI95"/>
      <c r="AJ95"/>
    </row>
    <row r="96" spans="2:36" ht="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/>
      <c r="AH96"/>
      <c r="AI96"/>
      <c r="AJ96"/>
    </row>
    <row r="97" spans="2:36" ht="15" customHeight="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/>
      <c r="AH97"/>
      <c r="AI97"/>
      <c r="AJ97"/>
    </row>
    <row r="98" spans="2:36" ht="15" customHeight="1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/>
      <c r="AH98"/>
      <c r="AI98"/>
      <c r="AJ98"/>
    </row>
    <row r="99" spans="2:36" ht="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/>
      <c r="AH99"/>
      <c r="AI99"/>
      <c r="AJ99"/>
    </row>
    <row r="100" spans="2:36" ht="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/>
      <c r="AH100"/>
      <c r="AI100"/>
      <c r="AJ100"/>
    </row>
    <row r="101" spans="2:36" ht="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/>
      <c r="AH101"/>
      <c r="AI101"/>
      <c r="AJ101"/>
    </row>
    <row r="102" spans="2:36" ht="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/>
      <c r="AH102"/>
      <c r="AI102"/>
      <c r="AJ102"/>
    </row>
    <row r="103" spans="2:36" ht="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/>
      <c r="AH103"/>
      <c r="AI103"/>
      <c r="AJ103"/>
    </row>
    <row r="104" spans="2:36" ht="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/>
      <c r="AH104"/>
      <c r="AI104"/>
      <c r="AJ104"/>
    </row>
    <row r="105" spans="2:36" ht="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/>
      <c r="AH105"/>
      <c r="AI105"/>
      <c r="AJ105"/>
    </row>
    <row r="106" spans="2:36" ht="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/>
      <c r="AH106"/>
      <c r="AI106"/>
      <c r="AJ106"/>
    </row>
    <row r="107" spans="2:36" ht="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/>
      <c r="AH107"/>
      <c r="AI107"/>
      <c r="AJ107"/>
    </row>
    <row r="108" spans="2:36" ht="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/>
      <c r="AH108"/>
      <c r="AI108"/>
      <c r="AJ108"/>
    </row>
    <row r="109" spans="2:36" ht="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/>
      <c r="AH109"/>
      <c r="AI109"/>
      <c r="AJ109"/>
    </row>
    <row r="110" spans="2:36" ht="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/>
      <c r="AH110"/>
      <c r="AI110"/>
      <c r="AJ110"/>
    </row>
    <row r="111" spans="2:36" ht="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/>
      <c r="AH111"/>
      <c r="AI111"/>
      <c r="AJ111"/>
    </row>
    <row r="112" spans="2:36" ht="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/>
      <c r="AH112"/>
      <c r="AI112"/>
      <c r="AJ112"/>
    </row>
    <row r="113" spans="2:36" ht="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/>
      <c r="AH113"/>
      <c r="AI113"/>
      <c r="AJ113"/>
    </row>
    <row r="114" spans="2:36" ht="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/>
      <c r="AH114"/>
      <c r="AI114"/>
      <c r="AJ114"/>
    </row>
    <row r="115" spans="2:36" ht="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/>
      <c r="AH115"/>
      <c r="AI115"/>
      <c r="AJ115"/>
    </row>
    <row r="116" spans="2:36" ht="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/>
      <c r="AH116"/>
      <c r="AI116"/>
      <c r="AJ116"/>
    </row>
    <row r="117" spans="2:36" ht="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/>
      <c r="AH117"/>
      <c r="AI117"/>
      <c r="AJ117"/>
    </row>
    <row r="118" spans="2:36" ht="1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/>
      <c r="AH118"/>
      <c r="AI118"/>
      <c r="AJ118"/>
    </row>
    <row r="119" spans="2:36" ht="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/>
      <c r="AH119"/>
      <c r="AI119"/>
      <c r="AJ119"/>
    </row>
    <row r="120" spans="2:36" ht="1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/>
      <c r="AH120"/>
      <c r="AI120"/>
      <c r="AJ120"/>
    </row>
    <row r="121" spans="2:36" ht="1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/>
      <c r="AH121"/>
      <c r="AI121"/>
      <c r="AJ121"/>
    </row>
    <row r="122" spans="2:36" ht="1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/>
      <c r="AH122"/>
      <c r="AI122"/>
      <c r="AJ122"/>
    </row>
    <row r="123" spans="2:36" ht="1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/>
      <c r="AH123"/>
      <c r="AI123"/>
      <c r="AJ123"/>
    </row>
    <row r="124" spans="2:36" ht="1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/>
      <c r="AH124"/>
      <c r="AI124"/>
      <c r="AJ124"/>
    </row>
    <row r="125" spans="2:36" ht="1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/>
      <c r="AH125"/>
      <c r="AI125"/>
      <c r="AJ125"/>
    </row>
    <row r="126" spans="2:36" ht="1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/>
      <c r="AH126"/>
      <c r="AI126"/>
      <c r="AJ126"/>
    </row>
    <row r="127" spans="2:36" ht="1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/>
      <c r="AH127"/>
      <c r="AI127"/>
      <c r="AJ127"/>
    </row>
    <row r="128" spans="2:36" ht="1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/>
      <c r="AH128"/>
      <c r="AI128"/>
      <c r="AJ128"/>
    </row>
    <row r="129" spans="2:36" ht="1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/>
      <c r="AH129"/>
      <c r="AI129"/>
      <c r="AJ129"/>
    </row>
    <row r="130" spans="2:36" ht="1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/>
      <c r="AH130"/>
      <c r="AI130"/>
      <c r="AJ130"/>
    </row>
    <row r="131" spans="2:36" ht="1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/>
      <c r="AH131"/>
      <c r="AI131"/>
      <c r="AJ131"/>
    </row>
    <row r="132" spans="2:36" ht="1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/>
      <c r="AH132"/>
      <c r="AI132"/>
      <c r="AJ132"/>
    </row>
    <row r="133" spans="2:36" ht="1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/>
      <c r="AH133"/>
      <c r="AI133"/>
      <c r="AJ133"/>
    </row>
    <row r="134" spans="2:36" ht="1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/>
      <c r="AH134"/>
      <c r="AI134"/>
      <c r="AJ134"/>
    </row>
    <row r="135" spans="2:36" ht="1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/>
      <c r="AH135"/>
      <c r="AI135"/>
      <c r="AJ135"/>
    </row>
    <row r="136" spans="2:36" ht="1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/>
      <c r="AH136"/>
      <c r="AI136"/>
      <c r="AJ136"/>
    </row>
    <row r="137" spans="2:36" ht="1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/>
      <c r="AH137"/>
      <c r="AI137"/>
      <c r="AJ137"/>
    </row>
    <row r="138" spans="2:36" ht="15">
      <c r="B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2:36" ht="15">
      <c r="B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2:36" ht="15">
      <c r="B140" s="15"/>
      <c r="C140" s="15"/>
      <c r="D140" s="15"/>
      <c r="E140" s="15"/>
      <c r="F140" s="15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2:36" ht="15">
      <c r="B141" s="15"/>
      <c r="C141" s="15"/>
      <c r="D141" s="15"/>
      <c r="E141" s="15"/>
      <c r="F141" s="15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2:36" ht="15">
      <c r="B142" s="15"/>
      <c r="C142" s="15"/>
      <c r="D142" s="15"/>
      <c r="E142" s="15"/>
      <c r="F142" s="15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2:36" ht="15">
      <c r="B143" s="15"/>
      <c r="C143" s="15"/>
      <c r="D143" s="15"/>
      <c r="E143" s="15"/>
      <c r="F143" s="15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</sheetData>
  <sheetProtection/>
  <mergeCells count="5">
    <mergeCell ref="O3:Q3"/>
    <mergeCell ref="R3:S3"/>
    <mergeCell ref="B1:G1"/>
    <mergeCell ref="G2:H2"/>
    <mergeCell ref="D2:F2"/>
  </mergeCells>
  <printOptions/>
  <pageMargins left="0.25" right="0.25" top="0.75" bottom="0.75" header="0.3" footer="0.3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22">
      <selection activeCell="Q51" sqref="Q51"/>
    </sheetView>
  </sheetViews>
  <sheetFormatPr defaultColWidth="9.140625" defaultRowHeight="15"/>
  <cols>
    <col min="1" max="2" width="9.140625" style="0" customWidth="1"/>
  </cols>
  <sheetData>
    <row r="2" spans="2:7" ht="45">
      <c r="B2" s="62" t="s">
        <v>23</v>
      </c>
      <c r="C2" s="60" t="s">
        <v>24</v>
      </c>
      <c r="D2" s="60" t="s">
        <v>25</v>
      </c>
      <c r="E2" s="46" t="s">
        <v>26</v>
      </c>
      <c r="F2" s="46" t="s">
        <v>28</v>
      </c>
      <c r="G2" s="60" t="s">
        <v>13</v>
      </c>
    </row>
    <row r="3" spans="2:7" ht="33.75">
      <c r="B3" s="63"/>
      <c r="C3" s="61"/>
      <c r="D3" s="61"/>
      <c r="E3" s="47" t="s">
        <v>27</v>
      </c>
      <c r="F3" s="47" t="s">
        <v>29</v>
      </c>
      <c r="G3" s="61"/>
    </row>
    <row r="4" spans="2:7" ht="165">
      <c r="B4" s="12" t="s">
        <v>32</v>
      </c>
      <c r="C4" s="7" t="s">
        <v>18</v>
      </c>
      <c r="D4" s="7">
        <v>0.198</v>
      </c>
      <c r="E4" s="7">
        <v>1.976</v>
      </c>
      <c r="F4" s="7">
        <v>1.976</v>
      </c>
      <c r="G4" s="11">
        <v>1</v>
      </c>
    </row>
    <row r="5" spans="2:7" ht="135">
      <c r="B5" s="12" t="s">
        <v>14</v>
      </c>
      <c r="C5" s="7" t="s">
        <v>15</v>
      </c>
      <c r="D5" s="7">
        <v>28.699</v>
      </c>
      <c r="E5" s="7">
        <v>186.002</v>
      </c>
      <c r="F5" s="7">
        <v>185.002</v>
      </c>
      <c r="G5" s="11">
        <v>2</v>
      </c>
    </row>
    <row r="6" spans="2:7" ht="165">
      <c r="B6" s="12" t="s">
        <v>17</v>
      </c>
      <c r="C6" s="7" t="s">
        <v>18</v>
      </c>
      <c r="D6" s="7">
        <v>25.411</v>
      </c>
      <c r="E6" s="7">
        <v>2655.96</v>
      </c>
      <c r="F6" s="7">
        <v>2655.959</v>
      </c>
      <c r="G6" s="8">
        <v>3</v>
      </c>
    </row>
    <row r="7" spans="2:7" ht="135">
      <c r="B7" s="12" t="s">
        <v>19</v>
      </c>
      <c r="C7" s="7" t="s">
        <v>15</v>
      </c>
      <c r="D7" s="7">
        <v>361.488</v>
      </c>
      <c r="E7" s="7">
        <v>3937.521</v>
      </c>
      <c r="F7" s="7">
        <v>3813.701</v>
      </c>
      <c r="G7" s="8">
        <v>5</v>
      </c>
    </row>
    <row r="8" spans="2:7" ht="180">
      <c r="B8" s="12" t="s">
        <v>20</v>
      </c>
      <c r="C8" s="7" t="s">
        <v>16</v>
      </c>
      <c r="D8" s="7">
        <v>452.986</v>
      </c>
      <c r="E8" s="7">
        <v>1549.722</v>
      </c>
      <c r="F8" s="7">
        <v>1543.664</v>
      </c>
      <c r="G8" s="11">
        <v>2</v>
      </c>
    </row>
    <row r="9" spans="2:7" ht="195">
      <c r="B9" s="13" t="s">
        <v>21</v>
      </c>
      <c r="C9" s="9" t="s">
        <v>22</v>
      </c>
      <c r="D9" s="9">
        <v>105.36</v>
      </c>
      <c r="E9" s="9">
        <v>5008.822</v>
      </c>
      <c r="F9" s="9">
        <v>4806.047</v>
      </c>
      <c r="G9" s="10">
        <v>3</v>
      </c>
    </row>
    <row r="10" spans="4:9" ht="15">
      <c r="D10">
        <f>SUM(D4:D9)</f>
        <v>974.1419999999999</v>
      </c>
      <c r="I10">
        <v>974142</v>
      </c>
    </row>
    <row r="11" ht="15">
      <c r="I11">
        <v>2050844</v>
      </c>
    </row>
    <row r="12" ht="15">
      <c r="I12">
        <f>I11+I10</f>
        <v>3024986</v>
      </c>
    </row>
  </sheetData>
  <sheetProtection/>
  <mergeCells count="4">
    <mergeCell ref="D2:D3"/>
    <mergeCell ref="G2:G3"/>
    <mergeCell ref="B2:B3"/>
    <mergeCell ref="C2:C3"/>
  </mergeCells>
  <hyperlinks>
    <hyperlink ref="B4" r:id="rId1" display="https://is.vic.lt/pls/vris/ataskAnalize.ataSuvestineRodytiPr?suv_id_in=782&amp;sekt_in=09&amp;metai_nuo_in=2018&amp;metai_iki_in=2020&amp;periodas_nuo_in=1&amp;periodas_iki_in=12&amp;rod_id_in=88342&amp;par1_in=&amp;par2_in=&amp;par3_in="/>
    <hyperlink ref="B5" r:id="rId2" display="https://is.vic.lt/pls/vris/ataskAnalize.ataSuvestineRodytiPr?suv_id_in=782&amp;sekt_in=09&amp;metai_nuo_in=2018&amp;metai_iki_in=2020&amp;periodas_nuo_in=1&amp;periodas_iki_in=12&amp;rod_id_in=88343&amp;par1_in=&amp;par2_in=&amp;par3_in="/>
    <hyperlink ref="B6" r:id="rId3" display="https://is.vic.lt/pls/vris/ataskAnalize.ataSuvestineRodytiPr?suv_id_in=782&amp;sekt_in=09&amp;metai_nuo_in=2018&amp;metai_iki_in=2020&amp;periodas_nuo_in=1&amp;periodas_iki_in=12&amp;rod_id_in=13946&amp;par1_in=&amp;par2_in=&amp;par3_in="/>
    <hyperlink ref="B7" r:id="rId4" display="https://is.vic.lt/pls/vris/ataskAnalize.ataSuvestineRodytiPr?suv_id_in=782&amp;sekt_in=09&amp;metai_nuo_in=2018&amp;metai_iki_in=2020&amp;periodas_nuo_in=1&amp;periodas_iki_in=12&amp;rod_id_in=13951&amp;par1_in=&amp;par2_in=&amp;par3_in="/>
    <hyperlink ref="B8" r:id="rId5" display="https://is.vic.lt/pls/vris/ataskAnalize.ataSuvestineRodytiPr?suv_id_in=782&amp;sekt_in=09&amp;metai_nuo_in=2018&amp;metai_iki_in=2020&amp;periodas_nuo_in=1&amp;periodas_iki_in=12&amp;rod_id_in=13959&amp;par1_in=&amp;par2_in=&amp;par3_in="/>
    <hyperlink ref="B9" r:id="rId6" display="https://is.vic.lt/pls/vris/ataskAnalize.ataSuvestineRodytiPr?suv_id_in=782&amp;sekt_in=09&amp;metai_nuo_in=2018&amp;metai_iki_in=2020&amp;periodas_nuo_in=1&amp;periodas_iki_in=12&amp;rod_id_in=13965&amp;par1_in=&amp;par2_in=&amp;par3_in="/>
  </hyperlinks>
  <printOptions/>
  <pageMargins left="0.7" right="0.7" top="0.75" bottom="0.75" header="0.3" footer="0.3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2022-05-23T05:09:05Z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