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EXP_ir_IMP_pagal_valstybes_Lietuvoje\WEB\"/>
    </mc:Choice>
  </mc:AlternateContent>
  <xr:revisionPtr revIDLastSave="0" documentId="13_ncr:1_{871F1188-99E9-43AA-B3B7-DB0DC8021661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Cukrus 2021 III-2021 IV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34" l="1"/>
  <c r="I45" i="34"/>
  <c r="D31" i="34" l="1"/>
  <c r="E31" i="34"/>
  <c r="G56" i="34"/>
  <c r="F56" i="34"/>
  <c r="E56" i="34"/>
  <c r="D56" i="34"/>
  <c r="I55" i="34"/>
  <c r="H55" i="34"/>
  <c r="I54" i="34"/>
  <c r="H54" i="34"/>
  <c r="I53" i="34"/>
  <c r="H53" i="34"/>
  <c r="I52" i="34"/>
  <c r="H52" i="34"/>
  <c r="I51" i="34"/>
  <c r="H51" i="34"/>
  <c r="I50" i="34"/>
  <c r="H50" i="34"/>
  <c r="I49" i="34"/>
  <c r="H49" i="34"/>
  <c r="I43" i="34"/>
  <c r="H43" i="34"/>
  <c r="I42" i="34"/>
  <c r="H42" i="34"/>
  <c r="I41" i="34"/>
  <c r="H41" i="34"/>
  <c r="I39" i="34"/>
  <c r="H39" i="34"/>
  <c r="G31" i="34"/>
  <c r="F31" i="34"/>
  <c r="I27" i="34"/>
  <c r="H27" i="34"/>
  <c r="I26" i="34"/>
  <c r="H26" i="34"/>
  <c r="I24" i="34"/>
  <c r="H24" i="34"/>
  <c r="I22" i="34"/>
  <c r="H22" i="34"/>
  <c r="I19" i="34"/>
  <c r="H19" i="34"/>
  <c r="I18" i="34"/>
  <c r="H18" i="34"/>
  <c r="I16" i="34"/>
  <c r="H16" i="34"/>
  <c r="I12" i="34"/>
  <c r="H12" i="34"/>
  <c r="I11" i="34"/>
  <c r="H11" i="34"/>
  <c r="I10" i="34"/>
  <c r="H10" i="34"/>
  <c r="I6" i="34"/>
  <c r="H6" i="34"/>
  <c r="I31" i="34" l="1"/>
  <c r="H31" i="34"/>
  <c r="I56" i="34"/>
  <c r="H56" i="34"/>
</calcChain>
</file>

<file path=xl/sharedStrings.xml><?xml version="1.0" encoding="utf-8"?>
<sst xmlns="http://schemas.openxmlformats.org/spreadsheetml/2006/main" count="183" uniqueCount="76">
  <si>
    <t>Eksportas</t>
  </si>
  <si>
    <t>Importas</t>
  </si>
  <si>
    <t>CZ</t>
  </si>
  <si>
    <t>DE</t>
  </si>
  <si>
    <t>Vokietija</t>
  </si>
  <si>
    <t>DK</t>
  </si>
  <si>
    <t>Danija</t>
  </si>
  <si>
    <t>EE</t>
  </si>
  <si>
    <t>Estija</t>
  </si>
  <si>
    <t>FI</t>
  </si>
  <si>
    <t>Suomija</t>
  </si>
  <si>
    <t>Jungtinė  Karalystė</t>
  </si>
  <si>
    <t>IE</t>
  </si>
  <si>
    <t>Airija</t>
  </si>
  <si>
    <t>IT</t>
  </si>
  <si>
    <t>Italija</t>
  </si>
  <si>
    <t>LV</t>
  </si>
  <si>
    <t>Latvija</t>
  </si>
  <si>
    <t>NL</t>
  </si>
  <si>
    <t>Nyderlandai</t>
  </si>
  <si>
    <t>PL</t>
  </si>
  <si>
    <t>Lenkija</t>
  </si>
  <si>
    <t>RU</t>
  </si>
  <si>
    <t>Rusija</t>
  </si>
  <si>
    <t>SE</t>
  </si>
  <si>
    <t>Švedija</t>
  </si>
  <si>
    <t>Šalies pavadinimas</t>
  </si>
  <si>
    <t>AT</t>
  </si>
  <si>
    <t>Austrija</t>
  </si>
  <si>
    <t>BE</t>
  </si>
  <si>
    <t>Belgija</t>
  </si>
  <si>
    <t>ES</t>
  </si>
  <si>
    <t>Ispanija</t>
  </si>
  <si>
    <t>MD</t>
  </si>
  <si>
    <t>Moldova</t>
  </si>
  <si>
    <t>UA</t>
  </si>
  <si>
    <t>Ukraina</t>
  </si>
  <si>
    <t>US</t>
  </si>
  <si>
    <t>Šalies kodas</t>
  </si>
  <si>
    <t>BY</t>
  </si>
  <si>
    <t>Baltarusija</t>
  </si>
  <si>
    <t>BG</t>
  </si>
  <si>
    <t>NO</t>
  </si>
  <si>
    <t>FR</t>
  </si>
  <si>
    <t>Prancūzija</t>
  </si>
  <si>
    <t>Čekija</t>
  </si>
  <si>
    <t>Kiekis t</t>
  </si>
  <si>
    <t>Kiekio</t>
  </si>
  <si>
    <t>Vertės</t>
  </si>
  <si>
    <t>Iš viso:</t>
  </si>
  <si>
    <t>KZ</t>
  </si>
  <si>
    <t>Bulgarija</t>
  </si>
  <si>
    <t>Norvegija</t>
  </si>
  <si>
    <t>Kazachstanas</t>
  </si>
  <si>
    <t>UZ</t>
  </si>
  <si>
    <t>Uzbekistanas</t>
  </si>
  <si>
    <t>Vertė 
tūkst. EUR</t>
  </si>
  <si>
    <t>CO</t>
  </si>
  <si>
    <t>Kolumbija</t>
  </si>
  <si>
    <t>CR</t>
  </si>
  <si>
    <t>Kosta Rika</t>
  </si>
  <si>
    <t>GQ</t>
  </si>
  <si>
    <t>P.Gvinėja</t>
  </si>
  <si>
    <t>MT</t>
  </si>
  <si>
    <t>Malta</t>
  </si>
  <si>
    <t>JAV</t>
  </si>
  <si>
    <t>III ketvirtis</t>
  </si>
  <si>
    <t>Pokytis* %</t>
  </si>
  <si>
    <t>IV ketvirtis</t>
  </si>
  <si>
    <t>–</t>
  </si>
  <si>
    <t>Šaltinis – ŽŪIKVC (LŽŪMPRIS).</t>
  </si>
  <si>
    <t>Naudojant ŽŪIKVC (LŽŪMPRIS) duomenis, būtina nurodyti šaltinį.</t>
  </si>
  <si>
    <t>XI</t>
  </si>
  <si>
    <t>XU</t>
  </si>
  <si>
    <t>Šiaurės Airija</t>
  </si>
  <si>
    <t>* lyginant 2021 m. IV ketvirtį su III ketvirčiu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</si>
</sst>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t_-;\-* #,##0.00\ _L_t_-;_-* &quot;-&quot;??\ _L_t_-;_-@_-"/>
    <numFmt numFmtId="165" formatCode="0.000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63"/>
      <name val="Verdana"/>
      <family val="2"/>
      <charset val="186"/>
    </font>
    <font>
      <sz val="12"/>
      <color indexed="63"/>
      <name val="Verdana"/>
      <family val="2"/>
      <charset val="186"/>
    </font>
    <font>
      <b/>
      <sz val="8"/>
      <name val="Times New Roman"/>
      <family val="1"/>
      <charset val="186"/>
    </font>
    <font>
      <sz val="9"/>
      <color rgb="FF3B3E3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ck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indexed="55"/>
      </bottom>
      <diagonal/>
    </border>
    <border>
      <left style="thin">
        <color indexed="22"/>
      </left>
      <right/>
      <top/>
      <bottom style="thick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ck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55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indexed="55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4659260841701"/>
      </top>
      <bottom style="thick">
        <color indexed="55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ck">
        <color indexed="55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165" fontId="10" fillId="0" borderId="9" xfId="0" applyNumberFormat="1" applyFont="1" applyBorder="1"/>
    <xf numFmtId="0" fontId="0" fillId="0" borderId="0" xfId="0"/>
    <xf numFmtId="0" fontId="11" fillId="2" borderId="0" xfId="0" applyFont="1" applyFill="1"/>
    <xf numFmtId="0" fontId="12" fillId="2" borderId="0" xfId="0" applyFont="1" applyFill="1"/>
    <xf numFmtId="0" fontId="0" fillId="0" borderId="10" xfId="0" applyBorder="1"/>
    <xf numFmtId="2" fontId="10" fillId="0" borderId="9" xfId="0" applyNumberFormat="1" applyFont="1" applyBorder="1" applyAlignment="1">
      <alignment horizontal="right" vertical="center"/>
    </xf>
    <xf numFmtId="2" fontId="4" fillId="0" borderId="9" xfId="1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2" fontId="10" fillId="0" borderId="9" xfId="0" applyNumberFormat="1" applyFont="1" applyBorder="1"/>
    <xf numFmtId="0" fontId="0" fillId="0" borderId="13" xfId="0" applyBorder="1"/>
    <xf numFmtId="0" fontId="0" fillId="2" borderId="10" xfId="0" applyFill="1" applyBorder="1"/>
    <xf numFmtId="0" fontId="12" fillId="2" borderId="10" xfId="0" applyFont="1" applyFill="1" applyBorder="1"/>
    <xf numFmtId="0" fontId="11" fillId="2" borderId="10" xfId="0" applyFont="1" applyFill="1" applyBorder="1"/>
    <xf numFmtId="0" fontId="9" fillId="0" borderId="10" xfId="0" applyFont="1" applyBorder="1"/>
    <xf numFmtId="2" fontId="10" fillId="0" borderId="9" xfId="0" applyNumberFormat="1" applyFont="1" applyBorder="1" applyAlignment="1"/>
    <xf numFmtId="0" fontId="0" fillId="0" borderId="0" xfId="0" applyFill="1" applyBorder="1"/>
    <xf numFmtId="0" fontId="0" fillId="0" borderId="0" xfId="0" applyBorder="1"/>
    <xf numFmtId="0" fontId="14" fillId="0" borderId="0" xfId="0" applyFont="1" applyBorder="1" applyAlignment="1">
      <alignment wrapText="1"/>
    </xf>
    <xf numFmtId="0" fontId="0" fillId="0" borderId="0" xfId="0" applyFill="1"/>
    <xf numFmtId="0" fontId="0" fillId="0" borderId="4" xfId="0" applyBorder="1"/>
    <xf numFmtId="0" fontId="0" fillId="2" borderId="16" xfId="0" applyFill="1" applyBorder="1"/>
    <xf numFmtId="0" fontId="0" fillId="0" borderId="17" xfId="0" applyBorder="1"/>
    <xf numFmtId="2" fontId="13" fillId="0" borderId="0" xfId="0" applyNumberFormat="1" applyFont="1" applyAlignment="1">
      <alignment vertical="center"/>
    </xf>
    <xf numFmtId="2" fontId="10" fillId="0" borderId="23" xfId="0" applyNumberFormat="1" applyFont="1" applyBorder="1" applyAlignment="1">
      <alignment horizontal="right" vertical="center"/>
    </xf>
    <xf numFmtId="2" fontId="8" fillId="0" borderId="24" xfId="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23" xfId="0" applyFont="1" applyFill="1" applyBorder="1"/>
    <xf numFmtId="0" fontId="3" fillId="0" borderId="9" xfId="0" applyFont="1" applyFill="1" applyBorder="1"/>
    <xf numFmtId="2" fontId="8" fillId="0" borderId="28" xfId="1" applyNumberFormat="1" applyFont="1" applyFill="1" applyBorder="1" applyAlignment="1">
      <alignment horizontal="right" vertical="justify"/>
    </xf>
    <xf numFmtId="0" fontId="0" fillId="0" borderId="30" xfId="0" applyBorder="1"/>
    <xf numFmtId="0" fontId="9" fillId="0" borderId="11" xfId="0" applyFont="1" applyBorder="1"/>
    <xf numFmtId="0" fontId="10" fillId="4" borderId="35" xfId="0" applyFont="1" applyFill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right" vertical="center"/>
    </xf>
    <xf numFmtId="2" fontId="8" fillId="0" borderId="37" xfId="1" applyNumberFormat="1" applyFont="1" applyFill="1" applyBorder="1" applyAlignment="1">
      <alignment horizontal="right" vertical="justify"/>
    </xf>
    <xf numFmtId="2" fontId="10" fillId="0" borderId="9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right"/>
    </xf>
    <xf numFmtId="2" fontId="10" fillId="0" borderId="23" xfId="0" applyNumberFormat="1" applyFont="1" applyBorder="1" applyAlignment="1">
      <alignment horizontal="right"/>
    </xf>
    <xf numFmtId="2" fontId="10" fillId="0" borderId="26" xfId="0" applyNumberFormat="1" applyFont="1" applyBorder="1" applyAlignment="1">
      <alignment horizontal="right"/>
    </xf>
    <xf numFmtId="2" fontId="10" fillId="0" borderId="9" xfId="0" applyNumberFormat="1" applyFont="1" applyFill="1" applyBorder="1" applyAlignment="1">
      <alignment horizontal="right"/>
    </xf>
    <xf numFmtId="2" fontId="10" fillId="0" borderId="23" xfId="0" applyNumberFormat="1" applyFont="1" applyFill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2" fontId="10" fillId="0" borderId="9" xfId="0" applyNumberFormat="1" applyFont="1" applyFill="1" applyBorder="1" applyAlignment="1"/>
    <xf numFmtId="0" fontId="9" fillId="0" borderId="10" xfId="0" applyFont="1" applyBorder="1" applyAlignment="1">
      <alignment horizontal="right"/>
    </xf>
    <xf numFmtId="0" fontId="9" fillId="0" borderId="0" xfId="0" applyFont="1" applyAlignment="1">
      <alignment horizontal="right"/>
    </xf>
    <xf numFmtId="2" fontId="10" fillId="0" borderId="12" xfId="0" applyNumberFormat="1" applyFont="1" applyBorder="1" applyAlignment="1">
      <alignment horizontal="right"/>
    </xf>
    <xf numFmtId="2" fontId="10" fillId="0" borderId="12" xfId="0" applyNumberFormat="1" applyFont="1" applyBorder="1" applyAlignment="1">
      <alignment horizontal="center"/>
    </xf>
    <xf numFmtId="0" fontId="0" fillId="2" borderId="0" xfId="0" applyFill="1" applyBorder="1"/>
    <xf numFmtId="0" fontId="0" fillId="0" borderId="16" xfId="0" applyBorder="1"/>
    <xf numFmtId="0" fontId="5" fillId="3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CF5B-4DB1-4E37-B800-5B054A765200}">
  <dimension ref="A1:J60"/>
  <sheetViews>
    <sheetView showGridLines="0" tabSelected="1" zoomScaleNormal="100" workbookViewId="0"/>
  </sheetViews>
  <sheetFormatPr defaultRowHeight="12.75" x14ac:dyDescent="0.2"/>
  <cols>
    <col min="1" max="1" width="3.28515625" style="2" customWidth="1"/>
    <col min="2" max="2" width="14.28515625" style="2" customWidth="1"/>
    <col min="3" max="9" width="9.140625" style="2"/>
    <col min="10" max="10" width="3.28515625" style="2" customWidth="1"/>
    <col min="11" max="16384" width="9.140625" style="2"/>
  </cols>
  <sheetData>
    <row r="1" spans="1:10" s="5" customFormat="1" x14ac:dyDescent="0.2">
      <c r="A1" s="18"/>
      <c r="B1" s="31"/>
      <c r="C1" s="11"/>
      <c r="D1" s="11"/>
      <c r="E1" s="11"/>
      <c r="F1" s="11"/>
      <c r="G1" s="11"/>
      <c r="H1" s="11"/>
      <c r="I1" s="11"/>
      <c r="J1" s="18"/>
    </row>
    <row r="2" spans="1:10" ht="13.5" customHeight="1" x14ac:dyDescent="0.2">
      <c r="A2" s="17"/>
      <c r="B2" s="52" t="s">
        <v>26</v>
      </c>
      <c r="C2" s="55" t="s">
        <v>38</v>
      </c>
      <c r="D2" s="58" t="s">
        <v>0</v>
      </c>
      <c r="E2" s="59"/>
      <c r="F2" s="59"/>
      <c r="G2" s="59"/>
      <c r="H2" s="59"/>
      <c r="I2" s="60"/>
      <c r="J2" s="18"/>
    </row>
    <row r="3" spans="1:10" ht="13.5" customHeight="1" x14ac:dyDescent="0.2">
      <c r="A3" s="17"/>
      <c r="B3" s="53"/>
      <c r="C3" s="56"/>
      <c r="D3" s="61">
        <v>2021</v>
      </c>
      <c r="E3" s="62"/>
      <c r="F3" s="63">
        <v>2021</v>
      </c>
      <c r="G3" s="62"/>
      <c r="H3" s="64" t="s">
        <v>67</v>
      </c>
      <c r="I3" s="65"/>
      <c r="J3" s="18"/>
    </row>
    <row r="4" spans="1:10" ht="12.75" customHeight="1" x14ac:dyDescent="0.2">
      <c r="A4" s="17"/>
      <c r="B4" s="54"/>
      <c r="C4" s="57"/>
      <c r="D4" s="64" t="s">
        <v>66</v>
      </c>
      <c r="E4" s="68"/>
      <c r="F4" s="64" t="s">
        <v>68</v>
      </c>
      <c r="G4" s="68"/>
      <c r="H4" s="66"/>
      <c r="I4" s="67"/>
      <c r="J4" s="18"/>
    </row>
    <row r="5" spans="1:10" ht="22.5" x14ac:dyDescent="0.2">
      <c r="A5" s="17"/>
      <c r="B5" s="54"/>
      <c r="C5" s="57"/>
      <c r="D5" s="8" t="s">
        <v>46</v>
      </c>
      <c r="E5" s="8" t="s">
        <v>56</v>
      </c>
      <c r="F5" s="8" t="s">
        <v>46</v>
      </c>
      <c r="G5" s="8" t="s">
        <v>56</v>
      </c>
      <c r="H5" s="9" t="s">
        <v>47</v>
      </c>
      <c r="I5" s="9" t="s">
        <v>48</v>
      </c>
      <c r="J5" s="18"/>
    </row>
    <row r="6" spans="1:10" x14ac:dyDescent="0.2">
      <c r="A6" s="17"/>
      <c r="B6" s="28" t="s">
        <v>13</v>
      </c>
      <c r="C6" s="29" t="s">
        <v>12</v>
      </c>
      <c r="D6" s="41">
        <v>3.4420000000000002</v>
      </c>
      <c r="E6" s="41">
        <v>1.944</v>
      </c>
      <c r="F6" s="41">
        <v>3.4159999999999999</v>
      </c>
      <c r="G6" s="39">
        <v>1.7829999999999999</v>
      </c>
      <c r="H6" s="6">
        <f t="shared" ref="H6:I26" si="0">(F6-D6)/D6*100</f>
        <v>-0.75537478210343534</v>
      </c>
      <c r="I6" s="25">
        <f t="shared" si="0"/>
        <v>-8.2818930041152292</v>
      </c>
      <c r="J6" s="18"/>
    </row>
    <row r="7" spans="1:10" x14ac:dyDescent="0.2">
      <c r="A7" s="17"/>
      <c r="B7" s="28" t="s">
        <v>28</v>
      </c>
      <c r="C7" s="29" t="s">
        <v>27</v>
      </c>
      <c r="D7" s="36" t="s">
        <v>69</v>
      </c>
      <c r="E7" s="77" t="s">
        <v>69</v>
      </c>
      <c r="F7" s="39">
        <v>19.2</v>
      </c>
      <c r="G7" s="40">
        <v>19.023</v>
      </c>
      <c r="H7" s="37" t="s">
        <v>69</v>
      </c>
      <c r="I7" s="38" t="s">
        <v>69</v>
      </c>
      <c r="J7" s="18"/>
    </row>
    <row r="8" spans="1:10" x14ac:dyDescent="0.2">
      <c r="A8" s="17"/>
      <c r="B8" s="28" t="s">
        <v>40</v>
      </c>
      <c r="C8" s="29" t="s">
        <v>39</v>
      </c>
      <c r="D8" s="39">
        <v>20.024000000000001</v>
      </c>
      <c r="E8" s="40">
        <v>9.6720000000000006</v>
      </c>
      <c r="F8" s="39">
        <v>20</v>
      </c>
      <c r="G8" s="39">
        <v>9.6999999999999993</v>
      </c>
      <c r="H8" s="37" t="s">
        <v>69</v>
      </c>
      <c r="I8" s="38" t="s">
        <v>69</v>
      </c>
      <c r="J8" s="18"/>
    </row>
    <row r="9" spans="1:10" x14ac:dyDescent="0.2">
      <c r="A9" s="17"/>
      <c r="B9" s="28" t="s">
        <v>51</v>
      </c>
      <c r="C9" s="29" t="s">
        <v>41</v>
      </c>
      <c r="D9" s="39">
        <v>0.62</v>
      </c>
      <c r="E9" s="40">
        <v>0.93700000000000006</v>
      </c>
      <c r="F9" s="39">
        <v>0.1</v>
      </c>
      <c r="G9" s="39">
        <v>0.17599999999999999</v>
      </c>
      <c r="H9" s="37" t="s">
        <v>69</v>
      </c>
      <c r="I9" s="38" t="s">
        <v>69</v>
      </c>
      <c r="J9" s="18"/>
    </row>
    <row r="10" spans="1:10" x14ac:dyDescent="0.2">
      <c r="A10" s="17"/>
      <c r="B10" s="27" t="s">
        <v>45</v>
      </c>
      <c r="C10" s="29" t="s">
        <v>2</v>
      </c>
      <c r="D10" s="39">
        <v>46</v>
      </c>
      <c r="E10" s="40">
        <v>40.695999999999998</v>
      </c>
      <c r="F10" s="39">
        <v>72</v>
      </c>
      <c r="G10" s="39">
        <v>65.498999999999995</v>
      </c>
      <c r="H10" s="6">
        <f t="shared" si="0"/>
        <v>56.521739130434781</v>
      </c>
      <c r="I10" s="25">
        <f t="shared" si="0"/>
        <v>60.94702182032632</v>
      </c>
      <c r="J10" s="18"/>
    </row>
    <row r="11" spans="1:10" x14ac:dyDescent="0.2">
      <c r="A11" s="17"/>
      <c r="B11" s="28" t="s">
        <v>6</v>
      </c>
      <c r="C11" s="29" t="s">
        <v>5</v>
      </c>
      <c r="D11" s="39">
        <v>327.72500000000002</v>
      </c>
      <c r="E11" s="16">
        <v>386.61200000000002</v>
      </c>
      <c r="F11" s="39">
        <v>317.02</v>
      </c>
      <c r="G11" s="39">
        <v>369.42099999999999</v>
      </c>
      <c r="H11" s="6">
        <f t="shared" si="0"/>
        <v>-3.2664581585170618</v>
      </c>
      <c r="I11" s="25">
        <f t="shared" si="0"/>
        <v>-4.4465769298418136</v>
      </c>
      <c r="J11" s="18"/>
    </row>
    <row r="12" spans="1:10" x14ac:dyDescent="0.2">
      <c r="A12" s="17"/>
      <c r="B12" s="28" t="s">
        <v>8</v>
      </c>
      <c r="C12" s="29" t="s">
        <v>7</v>
      </c>
      <c r="D12" s="39">
        <v>6711.3289999999997</v>
      </c>
      <c r="E12" s="16">
        <v>2898.2170000000001</v>
      </c>
      <c r="F12" s="39">
        <v>4601.2349999999997</v>
      </c>
      <c r="G12" s="39">
        <v>2058.4829999999997</v>
      </c>
      <c r="H12" s="6">
        <f t="shared" si="0"/>
        <v>-31.440777229070427</v>
      </c>
      <c r="I12" s="25">
        <f t="shared" si="0"/>
        <v>-28.974158939789547</v>
      </c>
      <c r="J12" s="18"/>
    </row>
    <row r="13" spans="1:10" x14ac:dyDescent="0.2">
      <c r="A13" s="17"/>
      <c r="B13" s="28" t="s">
        <v>32</v>
      </c>
      <c r="C13" s="29" t="s">
        <v>31</v>
      </c>
      <c r="D13" s="36" t="s">
        <v>69</v>
      </c>
      <c r="E13" s="77" t="s">
        <v>69</v>
      </c>
      <c r="F13" s="39">
        <v>24</v>
      </c>
      <c r="G13" s="40">
        <v>14.4</v>
      </c>
      <c r="H13" s="37" t="s">
        <v>69</v>
      </c>
      <c r="I13" s="38" t="s">
        <v>69</v>
      </c>
      <c r="J13" s="18"/>
    </row>
    <row r="14" spans="1:10" x14ac:dyDescent="0.2">
      <c r="A14" s="17"/>
      <c r="B14" s="28" t="s">
        <v>15</v>
      </c>
      <c r="C14" s="29" t="s">
        <v>14</v>
      </c>
      <c r="D14" s="36" t="s">
        <v>69</v>
      </c>
      <c r="E14" s="77" t="s">
        <v>69</v>
      </c>
      <c r="F14" s="39">
        <v>3720</v>
      </c>
      <c r="G14" s="40">
        <v>1684.08</v>
      </c>
      <c r="H14" s="37" t="s">
        <v>69</v>
      </c>
      <c r="I14" s="38" t="s">
        <v>69</v>
      </c>
      <c r="J14" s="18"/>
    </row>
    <row r="15" spans="1:10" x14ac:dyDescent="0.2">
      <c r="A15" s="17"/>
      <c r="B15" s="28" t="s">
        <v>65</v>
      </c>
      <c r="C15" s="29" t="s">
        <v>37</v>
      </c>
      <c r="D15" s="36" t="s">
        <v>69</v>
      </c>
      <c r="E15" s="77" t="s">
        <v>69</v>
      </c>
      <c r="F15" s="39">
        <v>0.2</v>
      </c>
      <c r="G15" s="40">
        <v>0.14000000000000001</v>
      </c>
      <c r="H15" s="37" t="s">
        <v>69</v>
      </c>
      <c r="I15" s="38" t="s">
        <v>69</v>
      </c>
      <c r="J15" s="18"/>
    </row>
    <row r="16" spans="1:10" x14ac:dyDescent="0.2">
      <c r="A16" s="17"/>
      <c r="B16" s="28" t="s">
        <v>11</v>
      </c>
      <c r="C16" s="29" t="s">
        <v>73</v>
      </c>
      <c r="D16" s="39">
        <v>12.0488</v>
      </c>
      <c r="E16" s="16">
        <v>7.0439999999999996</v>
      </c>
      <c r="F16" s="39">
        <v>7.6008000000000004</v>
      </c>
      <c r="G16" s="39">
        <v>5.0600000000000005</v>
      </c>
      <c r="H16" s="6">
        <f t="shared" si="0"/>
        <v>-36.916539406413911</v>
      </c>
      <c r="I16" s="25">
        <f t="shared" si="0"/>
        <v>-28.165814877910268</v>
      </c>
      <c r="J16" s="18"/>
    </row>
    <row r="17" spans="1:10" x14ac:dyDescent="0.2">
      <c r="A17" s="17"/>
      <c r="B17" s="28" t="s">
        <v>53</v>
      </c>
      <c r="C17" s="29" t="s">
        <v>50</v>
      </c>
      <c r="D17" s="42">
        <v>0.52500000000000002</v>
      </c>
      <c r="E17" s="43">
        <v>1.083</v>
      </c>
      <c r="F17" s="36" t="s">
        <v>69</v>
      </c>
      <c r="G17" s="36" t="s">
        <v>69</v>
      </c>
      <c r="H17" s="37" t="s">
        <v>69</v>
      </c>
      <c r="I17" s="38" t="s">
        <v>69</v>
      </c>
      <c r="J17" s="18"/>
    </row>
    <row r="18" spans="1:10" x14ac:dyDescent="0.2">
      <c r="A18" s="17"/>
      <c r="B18" s="28" t="s">
        <v>17</v>
      </c>
      <c r="C18" s="29" t="s">
        <v>16</v>
      </c>
      <c r="D18" s="39">
        <v>15208.012000000001</v>
      </c>
      <c r="E18" s="16">
        <v>6683.9479999999994</v>
      </c>
      <c r="F18" s="39">
        <v>10126.272000000001</v>
      </c>
      <c r="G18" s="39">
        <v>4660.5589999999993</v>
      </c>
      <c r="H18" s="6">
        <f t="shared" si="0"/>
        <v>-33.414886837280235</v>
      </c>
      <c r="I18" s="25">
        <f t="shared" si="0"/>
        <v>-30.272362980681482</v>
      </c>
      <c r="J18" s="18"/>
    </row>
    <row r="19" spans="1:10" x14ac:dyDescent="0.2">
      <c r="A19" s="17"/>
      <c r="B19" s="28" t="s">
        <v>21</v>
      </c>
      <c r="C19" s="29" t="s">
        <v>20</v>
      </c>
      <c r="D19" s="42">
        <v>646.59199999999998</v>
      </c>
      <c r="E19" s="45">
        <v>320.98700000000002</v>
      </c>
      <c r="F19" s="39">
        <v>10751.460999999999</v>
      </c>
      <c r="G19" s="39">
        <v>5169.4799999999996</v>
      </c>
      <c r="H19" s="6">
        <f t="shared" si="0"/>
        <v>1562.789053993863</v>
      </c>
      <c r="I19" s="25">
        <f t="shared" si="0"/>
        <v>1510.4951290862243</v>
      </c>
      <c r="J19" s="18"/>
    </row>
    <row r="20" spans="1:10" x14ac:dyDescent="0.2">
      <c r="A20" s="17"/>
      <c r="B20" s="28" t="s">
        <v>64</v>
      </c>
      <c r="C20" s="29" t="s">
        <v>63</v>
      </c>
      <c r="D20" s="78" t="s">
        <v>69</v>
      </c>
      <c r="E20" s="79" t="s">
        <v>69</v>
      </c>
      <c r="F20" s="39">
        <v>0.27</v>
      </c>
      <c r="G20" s="40">
        <v>0.48499999999999999</v>
      </c>
      <c r="H20" s="37" t="s">
        <v>69</v>
      </c>
      <c r="I20" s="38" t="s">
        <v>69</v>
      </c>
      <c r="J20" s="18"/>
    </row>
    <row r="21" spans="1:10" x14ac:dyDescent="0.2">
      <c r="A21" s="17"/>
      <c r="B21" s="28" t="s">
        <v>34</v>
      </c>
      <c r="C21" s="29" t="s">
        <v>33</v>
      </c>
      <c r="D21" s="78" t="s">
        <v>69</v>
      </c>
      <c r="E21" s="79" t="s">
        <v>69</v>
      </c>
      <c r="F21" s="39">
        <v>339</v>
      </c>
      <c r="G21" s="40">
        <v>178.24600000000001</v>
      </c>
      <c r="H21" s="37" t="s">
        <v>69</v>
      </c>
      <c r="I21" s="38" t="s">
        <v>69</v>
      </c>
      <c r="J21" s="18"/>
    </row>
    <row r="22" spans="1:10" x14ac:dyDescent="0.2">
      <c r="A22" s="17"/>
      <c r="B22" s="28" t="s">
        <v>52</v>
      </c>
      <c r="C22" s="29" t="s">
        <v>42</v>
      </c>
      <c r="D22" s="39">
        <v>0.94</v>
      </c>
      <c r="E22" s="40">
        <v>1.47</v>
      </c>
      <c r="F22" s="39">
        <v>1.7125000000000001</v>
      </c>
      <c r="G22" s="39">
        <v>1.02</v>
      </c>
      <c r="H22" s="6">
        <f t="shared" si="0"/>
        <v>82.180851063829806</v>
      </c>
      <c r="I22" s="25">
        <f t="shared" si="0"/>
        <v>-30.612244897959179</v>
      </c>
      <c r="J22" s="18"/>
    </row>
    <row r="23" spans="1:10" x14ac:dyDescent="0.2">
      <c r="A23" s="17"/>
      <c r="B23" s="28" t="s">
        <v>62</v>
      </c>
      <c r="C23" s="29" t="s">
        <v>61</v>
      </c>
      <c r="D23" s="78" t="s">
        <v>69</v>
      </c>
      <c r="E23" s="79" t="s">
        <v>69</v>
      </c>
      <c r="F23" s="39">
        <v>3.3839999999999999</v>
      </c>
      <c r="G23" s="39">
        <v>3.1139999999999999</v>
      </c>
      <c r="H23" s="6"/>
      <c r="I23" s="25"/>
      <c r="J23" s="18"/>
    </row>
    <row r="24" spans="1:10" s="20" customFormat="1" x14ac:dyDescent="0.2">
      <c r="A24" s="17"/>
      <c r="B24" s="28" t="s">
        <v>23</v>
      </c>
      <c r="C24" s="29" t="s">
        <v>22</v>
      </c>
      <c r="D24" s="42">
        <v>2.0755599999999998</v>
      </c>
      <c r="E24" s="45">
        <v>3.8879999999999999</v>
      </c>
      <c r="F24" s="39">
        <v>21.289740000000002</v>
      </c>
      <c r="G24" s="39">
        <v>15.475</v>
      </c>
      <c r="H24" s="6">
        <f t="shared" si="0"/>
        <v>925.73474146736316</v>
      </c>
      <c r="I24" s="25">
        <f t="shared" si="0"/>
        <v>298.01954732510285</v>
      </c>
      <c r="J24" s="18"/>
    </row>
    <row r="25" spans="1:10" s="20" customFormat="1" x14ac:dyDescent="0.2">
      <c r="A25" s="17"/>
      <c r="B25" s="28" t="s">
        <v>74</v>
      </c>
      <c r="C25" s="29" t="s">
        <v>72</v>
      </c>
      <c r="D25" s="78" t="s">
        <v>69</v>
      </c>
      <c r="E25" s="79" t="s">
        <v>69</v>
      </c>
      <c r="F25" s="39">
        <v>0.33</v>
      </c>
      <c r="G25" s="40">
        <v>0.22</v>
      </c>
      <c r="H25" s="37" t="s">
        <v>69</v>
      </c>
      <c r="I25" s="38" t="s">
        <v>69</v>
      </c>
      <c r="J25" s="18"/>
    </row>
    <row r="26" spans="1:10" s="20" customFormat="1" x14ac:dyDescent="0.2">
      <c r="A26" s="17"/>
      <c r="B26" s="28" t="s">
        <v>10</v>
      </c>
      <c r="C26" s="29" t="s">
        <v>9</v>
      </c>
      <c r="D26" s="39">
        <v>138.07499999999999</v>
      </c>
      <c r="E26" s="40">
        <v>146</v>
      </c>
      <c r="F26" s="39">
        <v>178.21799999999999</v>
      </c>
      <c r="G26" s="39">
        <v>192.42700000000002</v>
      </c>
      <c r="H26" s="6">
        <f t="shared" si="0"/>
        <v>29.073329712112983</v>
      </c>
      <c r="I26" s="25">
        <f t="shared" si="0"/>
        <v>31.799315068493168</v>
      </c>
      <c r="J26" s="18"/>
    </row>
    <row r="27" spans="1:10" s="20" customFormat="1" x14ac:dyDescent="0.2">
      <c r="A27" s="17"/>
      <c r="B27" s="28" t="s">
        <v>25</v>
      </c>
      <c r="C27" s="29" t="s">
        <v>24</v>
      </c>
      <c r="D27" s="42">
        <v>1876.15</v>
      </c>
      <c r="E27" s="45">
        <v>1838.4279999999999</v>
      </c>
      <c r="F27" s="39">
        <v>1407.43</v>
      </c>
      <c r="G27" s="39">
        <v>1377.1890000000001</v>
      </c>
      <c r="H27" s="6">
        <f>(F27-D27)/D27*100</f>
        <v>-24.983077046078407</v>
      </c>
      <c r="I27" s="25">
        <f>(G27-E27)/E27*100</f>
        <v>-25.088771493906741</v>
      </c>
      <c r="J27" s="18"/>
    </row>
    <row r="28" spans="1:10" s="20" customFormat="1" x14ac:dyDescent="0.2">
      <c r="A28" s="17"/>
      <c r="B28" s="28" t="s">
        <v>36</v>
      </c>
      <c r="C28" s="29" t="s">
        <v>35</v>
      </c>
      <c r="D28" s="78" t="s">
        <v>69</v>
      </c>
      <c r="E28" s="79" t="s">
        <v>69</v>
      </c>
      <c r="F28" s="39">
        <v>1017</v>
      </c>
      <c r="G28" s="39">
        <v>661.05</v>
      </c>
      <c r="H28" s="37" t="s">
        <v>69</v>
      </c>
      <c r="I28" s="38" t="s">
        <v>69</v>
      </c>
      <c r="J28" s="18"/>
    </row>
    <row r="29" spans="1:10" s="20" customFormat="1" x14ac:dyDescent="0.2">
      <c r="A29" s="17"/>
      <c r="B29" s="28" t="s">
        <v>55</v>
      </c>
      <c r="C29" s="29" t="s">
        <v>54</v>
      </c>
      <c r="D29" s="39">
        <v>0.105</v>
      </c>
      <c r="E29" s="40">
        <v>0.221</v>
      </c>
      <c r="F29" s="36" t="s">
        <v>69</v>
      </c>
      <c r="G29" s="36" t="s">
        <v>69</v>
      </c>
      <c r="H29" s="37" t="s">
        <v>69</v>
      </c>
      <c r="I29" s="38" t="s">
        <v>69</v>
      </c>
      <c r="J29" s="18"/>
    </row>
    <row r="30" spans="1:10" s="20" customFormat="1" x14ac:dyDescent="0.2">
      <c r="A30" s="17"/>
      <c r="B30" s="28" t="s">
        <v>4</v>
      </c>
      <c r="C30" s="29" t="s">
        <v>3</v>
      </c>
      <c r="D30" s="42">
        <v>18</v>
      </c>
      <c r="E30" s="43">
        <v>17.324999999999999</v>
      </c>
      <c r="F30" s="36" t="s">
        <v>69</v>
      </c>
      <c r="G30" s="36" t="s">
        <v>69</v>
      </c>
      <c r="H30" s="37" t="s">
        <v>69</v>
      </c>
      <c r="I30" s="38" t="s">
        <v>69</v>
      </c>
      <c r="J30" s="18"/>
    </row>
    <row r="31" spans="1:10" s="20" customFormat="1" ht="13.5" customHeight="1" thickBot="1" x14ac:dyDescent="0.25">
      <c r="A31" s="17"/>
      <c r="B31" s="71" t="s">
        <v>49</v>
      </c>
      <c r="C31" s="72"/>
      <c r="D31" s="26">
        <f>SUM(D6:D30)</f>
        <v>25011.663360000002</v>
      </c>
      <c r="E31" s="26">
        <f>SUM(E6:E30)</f>
        <v>12358.471999999998</v>
      </c>
      <c r="F31" s="26">
        <f>SUM(F6:F30)</f>
        <v>32631.139040000002</v>
      </c>
      <c r="G31" s="26">
        <f>SUM(G6:G30)</f>
        <v>16487.03</v>
      </c>
      <c r="H31" s="26">
        <f>(F31-D31)/D31*100</f>
        <v>30.463690360495875</v>
      </c>
      <c r="I31" s="24">
        <f>(G31-E31)/E31*100</f>
        <v>33.406702705641941</v>
      </c>
      <c r="J31" s="18"/>
    </row>
    <row r="32" spans="1:10" s="20" customFormat="1" ht="15.75" thickTop="1" x14ac:dyDescent="0.2">
      <c r="A32" s="17"/>
      <c r="B32" s="21"/>
      <c r="C32" s="22"/>
      <c r="D32" s="4"/>
      <c r="E32" s="4"/>
      <c r="F32" s="3"/>
      <c r="G32" s="3"/>
      <c r="H32" s="3"/>
      <c r="I32" s="23"/>
      <c r="J32" s="18"/>
    </row>
    <row r="33" spans="1:10" s="20" customFormat="1" ht="15" x14ac:dyDescent="0.2">
      <c r="A33" s="17"/>
      <c r="B33" s="18"/>
      <c r="C33" s="50"/>
      <c r="D33" s="4"/>
      <c r="E33" s="4"/>
      <c r="F33" s="3"/>
      <c r="G33" s="3"/>
      <c r="H33" s="3"/>
      <c r="I33" s="51"/>
      <c r="J33" s="18"/>
    </row>
    <row r="34" spans="1:10" s="20" customFormat="1" ht="15" x14ac:dyDescent="0.2">
      <c r="A34" s="17"/>
      <c r="B34" s="18"/>
      <c r="C34" s="50"/>
      <c r="D34" s="4"/>
      <c r="E34" s="4"/>
      <c r="F34" s="3"/>
      <c r="G34" s="3"/>
      <c r="H34" s="3"/>
      <c r="I34" s="51"/>
      <c r="J34" s="18"/>
    </row>
    <row r="35" spans="1:10" s="20" customFormat="1" ht="13.5" customHeight="1" x14ac:dyDescent="0.2">
      <c r="A35" s="17"/>
      <c r="B35" s="52" t="s">
        <v>26</v>
      </c>
      <c r="C35" s="55" t="s">
        <v>38</v>
      </c>
      <c r="D35" s="73" t="s">
        <v>1</v>
      </c>
      <c r="E35" s="58"/>
      <c r="F35" s="58"/>
      <c r="G35" s="58"/>
      <c r="H35" s="58"/>
      <c r="I35" s="74"/>
      <c r="J35" s="18"/>
    </row>
    <row r="36" spans="1:10" s="20" customFormat="1" ht="12.75" customHeight="1" x14ac:dyDescent="0.2">
      <c r="A36" s="17"/>
      <c r="B36" s="53"/>
      <c r="C36" s="56"/>
      <c r="D36" s="61">
        <v>2021</v>
      </c>
      <c r="E36" s="62"/>
      <c r="F36" s="63">
        <v>2021</v>
      </c>
      <c r="G36" s="62"/>
      <c r="H36" s="64" t="s">
        <v>67</v>
      </c>
      <c r="I36" s="75"/>
      <c r="J36" s="18"/>
    </row>
    <row r="37" spans="1:10" s="20" customFormat="1" ht="12.75" customHeight="1" x14ac:dyDescent="0.2">
      <c r="A37" s="17"/>
      <c r="B37" s="54"/>
      <c r="C37" s="57"/>
      <c r="D37" s="64" t="s">
        <v>66</v>
      </c>
      <c r="E37" s="68"/>
      <c r="F37" s="64" t="s">
        <v>68</v>
      </c>
      <c r="G37" s="68"/>
      <c r="H37" s="66"/>
      <c r="I37" s="76"/>
      <c r="J37" s="18"/>
    </row>
    <row r="38" spans="1:10" s="20" customFormat="1" ht="22.5" x14ac:dyDescent="0.2">
      <c r="A38" s="17"/>
      <c r="B38" s="54"/>
      <c r="C38" s="57"/>
      <c r="D38" s="8" t="s">
        <v>46</v>
      </c>
      <c r="E38" s="8" t="s">
        <v>56</v>
      </c>
      <c r="F38" s="8" t="s">
        <v>46</v>
      </c>
      <c r="G38" s="8" t="s">
        <v>56</v>
      </c>
      <c r="H38" s="9" t="s">
        <v>47</v>
      </c>
      <c r="I38" s="33" t="s">
        <v>48</v>
      </c>
      <c r="J38" s="18"/>
    </row>
    <row r="39" spans="1:10" s="20" customFormat="1" x14ac:dyDescent="0.2">
      <c r="A39" s="17"/>
      <c r="B39" s="28" t="s">
        <v>28</v>
      </c>
      <c r="C39" s="29" t="s">
        <v>27</v>
      </c>
      <c r="D39" s="39">
        <v>5.6000000000000001E-2</v>
      </c>
      <c r="E39" s="40">
        <v>0.21</v>
      </c>
      <c r="F39" s="1">
        <v>7.5000000000000002E-4</v>
      </c>
      <c r="G39" s="10">
        <v>2.8000000000000001E-2</v>
      </c>
      <c r="H39" s="7">
        <f t="shared" ref="H39:I53" si="1">(F39-D39)/D39*100</f>
        <v>-98.660714285714278</v>
      </c>
      <c r="I39" s="34">
        <f t="shared" si="1"/>
        <v>-86.666666666666671</v>
      </c>
      <c r="J39" s="18"/>
    </row>
    <row r="40" spans="1:10" s="20" customFormat="1" x14ac:dyDescent="0.2">
      <c r="A40" s="17"/>
      <c r="B40" s="28" t="s">
        <v>40</v>
      </c>
      <c r="C40" s="29" t="s">
        <v>39</v>
      </c>
      <c r="D40" s="39">
        <v>35.700000000000003</v>
      </c>
      <c r="E40" s="48">
        <v>15.226000000000001</v>
      </c>
      <c r="F40" s="36" t="s">
        <v>69</v>
      </c>
      <c r="G40" s="36" t="s">
        <v>69</v>
      </c>
      <c r="H40" s="37" t="s">
        <v>69</v>
      </c>
      <c r="I40" s="38" t="s">
        <v>69</v>
      </c>
      <c r="J40" s="18"/>
    </row>
    <row r="41" spans="1:10" s="20" customFormat="1" x14ac:dyDescent="0.2">
      <c r="A41" s="17"/>
      <c r="B41" s="28" t="s">
        <v>30</v>
      </c>
      <c r="C41" s="29" t="s">
        <v>29</v>
      </c>
      <c r="D41" s="39">
        <v>1.1120000000000001</v>
      </c>
      <c r="E41" s="48">
        <v>1.9770000000000001</v>
      </c>
      <c r="F41" s="10">
        <v>0.61</v>
      </c>
      <c r="G41" s="10">
        <v>0.94199999999999995</v>
      </c>
      <c r="H41" s="7">
        <f t="shared" si="1"/>
        <v>-45.143884892086341</v>
      </c>
      <c r="I41" s="34">
        <f t="shared" si="1"/>
        <v>-52.352048558421856</v>
      </c>
      <c r="J41" s="18"/>
    </row>
    <row r="42" spans="1:10" s="20" customFormat="1" x14ac:dyDescent="0.2">
      <c r="A42" s="17"/>
      <c r="B42" s="28" t="s">
        <v>6</v>
      </c>
      <c r="C42" s="29" t="s">
        <v>5</v>
      </c>
      <c r="D42" s="39">
        <v>80.58</v>
      </c>
      <c r="E42" s="48">
        <v>48.789000000000001</v>
      </c>
      <c r="F42" s="10">
        <v>113.46</v>
      </c>
      <c r="G42" s="10">
        <v>75.759</v>
      </c>
      <c r="H42" s="7">
        <f t="shared" si="1"/>
        <v>40.804169769173484</v>
      </c>
      <c r="I42" s="34">
        <f t="shared" si="1"/>
        <v>55.278853840004913</v>
      </c>
      <c r="J42" s="18"/>
    </row>
    <row r="43" spans="1:10" s="20" customFormat="1" x14ac:dyDescent="0.2">
      <c r="A43" s="17"/>
      <c r="B43" s="28" t="s">
        <v>8</v>
      </c>
      <c r="C43" s="29" t="s">
        <v>7</v>
      </c>
      <c r="D43" s="39">
        <v>2.274</v>
      </c>
      <c r="E43" s="48">
        <v>3.8420000000000001</v>
      </c>
      <c r="F43" s="10">
        <v>3.17</v>
      </c>
      <c r="G43" s="10">
        <v>5.742</v>
      </c>
      <c r="H43" s="7">
        <f t="shared" si="1"/>
        <v>39.401934916446784</v>
      </c>
      <c r="I43" s="34">
        <f t="shared" si="1"/>
        <v>49.45340968245705</v>
      </c>
      <c r="J43" s="18"/>
    </row>
    <row r="44" spans="1:10" s="20" customFormat="1" x14ac:dyDescent="0.2">
      <c r="A44" s="17"/>
      <c r="B44" s="28" t="s">
        <v>32</v>
      </c>
      <c r="C44" s="29" t="s">
        <v>31</v>
      </c>
      <c r="D44" s="36" t="s">
        <v>69</v>
      </c>
      <c r="E44" s="49" t="s">
        <v>69</v>
      </c>
      <c r="F44" s="39">
        <v>2E-3</v>
      </c>
      <c r="G44" s="48">
        <v>5.8999999999999997E-2</v>
      </c>
      <c r="H44" s="37" t="s">
        <v>69</v>
      </c>
      <c r="I44" s="38" t="s">
        <v>69</v>
      </c>
      <c r="J44" s="18"/>
    </row>
    <row r="45" spans="1:10" s="20" customFormat="1" x14ac:dyDescent="0.2">
      <c r="A45" s="17"/>
      <c r="B45" s="28" t="s">
        <v>15</v>
      </c>
      <c r="C45" s="29" t="s">
        <v>14</v>
      </c>
      <c r="D45" s="39">
        <v>8.843</v>
      </c>
      <c r="E45" s="48">
        <v>12.712999999999999</v>
      </c>
      <c r="F45" s="39">
        <v>3.6794499999999997</v>
      </c>
      <c r="G45" s="39">
        <v>5.77</v>
      </c>
      <c r="H45" s="7">
        <f t="shared" ref="H45" si="2">(F45-D45)/D45*100</f>
        <v>-58.391383014813989</v>
      </c>
      <c r="I45" s="34">
        <f t="shared" ref="I45" si="3">(G45-E45)/E45*100</f>
        <v>-54.613387870683553</v>
      </c>
      <c r="J45" s="18"/>
    </row>
    <row r="46" spans="1:10" s="20" customFormat="1" x14ac:dyDescent="0.2">
      <c r="A46" s="17"/>
      <c r="B46" s="28" t="s">
        <v>65</v>
      </c>
      <c r="C46" s="29" t="s">
        <v>37</v>
      </c>
      <c r="D46" s="44">
        <v>0.1</v>
      </c>
      <c r="E46" s="48">
        <v>6.5449999999999999</v>
      </c>
      <c r="F46" s="37" t="s">
        <v>69</v>
      </c>
      <c r="G46" s="38" t="s">
        <v>69</v>
      </c>
      <c r="H46" s="37" t="s">
        <v>69</v>
      </c>
      <c r="I46" s="38" t="s">
        <v>69</v>
      </c>
      <c r="J46" s="18"/>
    </row>
    <row r="47" spans="1:10" s="20" customFormat="1" x14ac:dyDescent="0.2">
      <c r="A47" s="17"/>
      <c r="B47" s="28" t="s">
        <v>58</v>
      </c>
      <c r="C47" s="29" t="s">
        <v>57</v>
      </c>
      <c r="D47" s="37" t="s">
        <v>69</v>
      </c>
      <c r="E47" s="38" t="s">
        <v>69</v>
      </c>
      <c r="F47" s="39">
        <v>75</v>
      </c>
      <c r="G47" s="48">
        <v>66.888999999999996</v>
      </c>
      <c r="H47" s="37" t="s">
        <v>69</v>
      </c>
      <c r="I47" s="38" t="s">
        <v>69</v>
      </c>
      <c r="J47" s="18"/>
    </row>
    <row r="48" spans="1:10" s="20" customFormat="1" x14ac:dyDescent="0.2">
      <c r="A48" s="17"/>
      <c r="B48" s="28" t="s">
        <v>60</v>
      </c>
      <c r="C48" s="29" t="s">
        <v>59</v>
      </c>
      <c r="D48" s="39">
        <v>41.6</v>
      </c>
      <c r="E48" s="48">
        <v>25.759</v>
      </c>
      <c r="F48" s="36" t="s">
        <v>69</v>
      </c>
      <c r="G48" s="36" t="s">
        <v>69</v>
      </c>
      <c r="H48" s="37" t="s">
        <v>69</v>
      </c>
      <c r="I48" s="38" t="s">
        <v>69</v>
      </c>
      <c r="J48" s="18"/>
    </row>
    <row r="49" spans="1:10" s="20" customFormat="1" x14ac:dyDescent="0.2">
      <c r="A49" s="17"/>
      <c r="B49" s="28" t="s">
        <v>17</v>
      </c>
      <c r="C49" s="29" t="s">
        <v>16</v>
      </c>
      <c r="D49" s="39">
        <v>178.71799999999999</v>
      </c>
      <c r="E49" s="48">
        <v>81.864999999999995</v>
      </c>
      <c r="F49" s="10">
        <v>259.54399999999998</v>
      </c>
      <c r="G49" s="10">
        <v>125.23099999999999</v>
      </c>
      <c r="H49" s="7">
        <f t="shared" si="1"/>
        <v>45.225438959701876</v>
      </c>
      <c r="I49" s="34">
        <f t="shared" si="1"/>
        <v>52.972576803273682</v>
      </c>
      <c r="J49" s="18"/>
    </row>
    <row r="50" spans="1:10" s="20" customFormat="1" x14ac:dyDescent="0.2">
      <c r="A50" s="17"/>
      <c r="B50" s="28" t="s">
        <v>21</v>
      </c>
      <c r="C50" s="29" t="s">
        <v>20</v>
      </c>
      <c r="D50" s="39">
        <v>4843.9679999999998</v>
      </c>
      <c r="E50" s="48">
        <v>2022.788</v>
      </c>
      <c r="F50" s="10">
        <v>4443.47</v>
      </c>
      <c r="G50" s="10">
        <v>1931.462</v>
      </c>
      <c r="H50" s="7">
        <f t="shared" si="1"/>
        <v>-8.2679736942935946</v>
      </c>
      <c r="I50" s="34">
        <f t="shared" si="1"/>
        <v>-4.5148577112381538</v>
      </c>
      <c r="J50" s="18"/>
    </row>
    <row r="51" spans="1:10" s="20" customFormat="1" x14ac:dyDescent="0.2">
      <c r="A51" s="17"/>
      <c r="B51" s="28" t="s">
        <v>19</v>
      </c>
      <c r="C51" s="29" t="s">
        <v>18</v>
      </c>
      <c r="D51" s="39">
        <v>3</v>
      </c>
      <c r="E51" s="48">
        <v>6.75</v>
      </c>
      <c r="F51" s="10">
        <v>1.0109999999999999</v>
      </c>
      <c r="G51" s="10">
        <v>2.3170000000000002</v>
      </c>
      <c r="H51" s="7">
        <f t="shared" si="1"/>
        <v>-66.3</v>
      </c>
      <c r="I51" s="34">
        <f t="shared" si="1"/>
        <v>-65.67407407407407</v>
      </c>
      <c r="J51" s="18"/>
    </row>
    <row r="52" spans="1:10" s="20" customFormat="1" x14ac:dyDescent="0.2">
      <c r="A52" s="17"/>
      <c r="B52" s="28" t="s">
        <v>44</v>
      </c>
      <c r="C52" s="29" t="s">
        <v>43</v>
      </c>
      <c r="D52" s="6">
        <v>0.52500000000000002</v>
      </c>
      <c r="E52" s="25">
        <v>1.083</v>
      </c>
      <c r="F52" s="1">
        <v>4.0000000000000001E-3</v>
      </c>
      <c r="G52" s="10">
        <v>1.63</v>
      </c>
      <c r="H52" s="7">
        <f t="shared" si="1"/>
        <v>-99.238095238095241</v>
      </c>
      <c r="I52" s="34">
        <f t="shared" si="1"/>
        <v>50.507848568790394</v>
      </c>
      <c r="J52" s="18"/>
    </row>
    <row r="53" spans="1:10" s="20" customFormat="1" x14ac:dyDescent="0.2">
      <c r="A53" s="17"/>
      <c r="B53" s="28" t="s">
        <v>10</v>
      </c>
      <c r="C53" s="29" t="s">
        <v>9</v>
      </c>
      <c r="D53" s="6">
        <v>38.86</v>
      </c>
      <c r="E53" s="25">
        <v>41.152000000000001</v>
      </c>
      <c r="F53" s="10">
        <v>23.058</v>
      </c>
      <c r="G53" s="10">
        <v>29.905999999999999</v>
      </c>
      <c r="H53" s="7">
        <f t="shared" si="1"/>
        <v>-40.663921770458053</v>
      </c>
      <c r="I53" s="34">
        <f t="shared" si="1"/>
        <v>-27.327954898911354</v>
      </c>
      <c r="J53" s="18"/>
    </row>
    <row r="54" spans="1:10" s="20" customFormat="1" x14ac:dyDescent="0.2">
      <c r="A54" s="19"/>
      <c r="B54" s="28" t="s">
        <v>25</v>
      </c>
      <c r="C54" s="29" t="s">
        <v>24</v>
      </c>
      <c r="D54" s="39">
        <v>22.06</v>
      </c>
      <c r="E54" s="48">
        <v>16.547999999999998</v>
      </c>
      <c r="F54" s="10">
        <v>2497.64</v>
      </c>
      <c r="G54" s="10">
        <v>713.71799999999996</v>
      </c>
      <c r="H54" s="7">
        <f t="shared" ref="H54:I56" si="4">(F54-D54)/D54*100</f>
        <v>11222.030825022664</v>
      </c>
      <c r="I54" s="34">
        <f t="shared" si="4"/>
        <v>4213.0166787527196</v>
      </c>
      <c r="J54" s="18"/>
    </row>
    <row r="55" spans="1:10" s="20" customFormat="1" x14ac:dyDescent="0.2">
      <c r="A55" s="19"/>
      <c r="B55" s="28" t="s">
        <v>4</v>
      </c>
      <c r="C55" s="29" t="s">
        <v>3</v>
      </c>
      <c r="D55" s="39">
        <v>13.1119</v>
      </c>
      <c r="E55" s="48">
        <v>11.241</v>
      </c>
      <c r="F55" s="10">
        <v>24.513999999999999</v>
      </c>
      <c r="G55" s="10">
        <v>19.713000000000001</v>
      </c>
      <c r="H55" s="7">
        <f t="shared" si="4"/>
        <v>86.959937156323633</v>
      </c>
      <c r="I55" s="34">
        <f t="shared" si="4"/>
        <v>75.36696023485456</v>
      </c>
      <c r="J55" s="18"/>
    </row>
    <row r="56" spans="1:10" s="20" customFormat="1" ht="13.5" thickBot="1" x14ac:dyDescent="0.25">
      <c r="A56" s="18"/>
      <c r="B56" s="69" t="s">
        <v>49</v>
      </c>
      <c r="C56" s="70"/>
      <c r="D56" s="30">
        <f>SUM(D39:D55)</f>
        <v>5270.5078999999996</v>
      </c>
      <c r="E56" s="30">
        <f>SUM(E39:E55)</f>
        <v>2296.4879999999998</v>
      </c>
      <c r="F56" s="30">
        <f>SUM(F39:F55)</f>
        <v>7445.1632</v>
      </c>
      <c r="G56" s="30">
        <f>SUM(G39:G55)</f>
        <v>2979.1660000000002</v>
      </c>
      <c r="H56" s="30">
        <f t="shared" si="4"/>
        <v>41.260829909770187</v>
      </c>
      <c r="I56" s="35">
        <f t="shared" si="4"/>
        <v>29.727044077739588</v>
      </c>
      <c r="J56" s="18"/>
    </row>
    <row r="57" spans="1:10" s="20" customFormat="1" ht="6.75" customHeight="1" thickTop="1" x14ac:dyDescent="0.2">
      <c r="A57" s="18"/>
      <c r="B57" s="32"/>
      <c r="C57" s="12"/>
      <c r="D57" s="13"/>
      <c r="E57" s="13"/>
      <c r="F57" s="14"/>
      <c r="G57" s="14"/>
      <c r="H57" s="14"/>
      <c r="I57" s="5"/>
      <c r="J57" s="18"/>
    </row>
    <row r="58" spans="1:10" s="20" customFormat="1" x14ac:dyDescent="0.2">
      <c r="A58" s="18"/>
      <c r="B58" s="32" t="s">
        <v>75</v>
      </c>
      <c r="C58" s="5"/>
      <c r="D58" s="5"/>
      <c r="E58" s="5"/>
      <c r="F58" s="5"/>
      <c r="G58" s="5"/>
      <c r="H58" s="5"/>
      <c r="I58" s="5"/>
      <c r="J58" s="18"/>
    </row>
    <row r="59" spans="1:10" s="20" customFormat="1" x14ac:dyDescent="0.2">
      <c r="A59" s="18"/>
      <c r="B59" s="32"/>
      <c r="C59" s="5"/>
      <c r="D59" s="5"/>
      <c r="E59" s="5"/>
      <c r="F59" s="5"/>
      <c r="G59" s="5"/>
      <c r="H59" s="5"/>
      <c r="I59" s="46" t="s">
        <v>70</v>
      </c>
      <c r="J59" s="18"/>
    </row>
    <row r="60" spans="1:10" s="20" customFormat="1" x14ac:dyDescent="0.2">
      <c r="A60" s="18"/>
      <c r="B60" s="32"/>
      <c r="C60" s="5"/>
      <c r="D60" s="2"/>
      <c r="E60" s="15"/>
      <c r="F60" s="5"/>
      <c r="G60" s="5"/>
      <c r="H60" s="5"/>
      <c r="I60" s="47" t="s">
        <v>71</v>
      </c>
      <c r="J60" s="18"/>
    </row>
  </sheetData>
  <mergeCells count="18">
    <mergeCell ref="B56:C56"/>
    <mergeCell ref="B31:C31"/>
    <mergeCell ref="B35:B38"/>
    <mergeCell ref="C35:C38"/>
    <mergeCell ref="D35:I35"/>
    <mergeCell ref="D36:E36"/>
    <mergeCell ref="F36:G36"/>
    <mergeCell ref="H36:I37"/>
    <mergeCell ref="D37:E37"/>
    <mergeCell ref="F37:G37"/>
    <mergeCell ref="B2:B5"/>
    <mergeCell ref="C2:C5"/>
    <mergeCell ref="D2:I2"/>
    <mergeCell ref="D3:E3"/>
    <mergeCell ref="F3:G3"/>
    <mergeCell ref="H3:I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Cukrus 2021 III-2021 IV</vt:lpstr>
    </vt:vector>
  </TitlesOfParts>
  <Company>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Andrius Deltuvas</cp:lastModifiedBy>
  <cp:lastPrinted>2016-05-26T13:16:11Z</cp:lastPrinted>
  <dcterms:created xsi:type="dcterms:W3CDTF">2009-06-17T11:06:21Z</dcterms:created>
  <dcterms:modified xsi:type="dcterms:W3CDTF">2022-02-24T12:46:34Z</dcterms:modified>
</cp:coreProperties>
</file>