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BZ\S\Cukrus\Sklaida_nuo_2019\EXP_ir_IMP_pagal_valstybes_Lietuvoje\WEB\"/>
    </mc:Choice>
  </mc:AlternateContent>
  <xr:revisionPtr revIDLastSave="0" documentId="13_ncr:1_{76835392-7F04-4169-8D22-9BD55D51120B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2021 IV-2022 I" sheetId="3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35" l="1"/>
  <c r="I42" i="35"/>
  <c r="H45" i="35"/>
  <c r="I45" i="35"/>
  <c r="H9" i="35"/>
  <c r="I9" i="35"/>
  <c r="H13" i="35"/>
  <c r="I13" i="35"/>
  <c r="H14" i="35"/>
  <c r="I14" i="35"/>
  <c r="H15" i="35"/>
  <c r="I15" i="35"/>
  <c r="G53" i="35"/>
  <c r="F53" i="35"/>
  <c r="E53" i="35"/>
  <c r="D53" i="35"/>
  <c r="I52" i="35"/>
  <c r="H52" i="35"/>
  <c r="I51" i="35"/>
  <c r="H51" i="35"/>
  <c r="I50" i="35"/>
  <c r="H50" i="35"/>
  <c r="I49" i="35"/>
  <c r="H49" i="35"/>
  <c r="I48" i="35"/>
  <c r="H48" i="35"/>
  <c r="I47" i="35"/>
  <c r="H47" i="35"/>
  <c r="I46" i="35"/>
  <c r="H46" i="35"/>
  <c r="I43" i="35"/>
  <c r="H43" i="35"/>
  <c r="I41" i="35"/>
  <c r="H41" i="35"/>
  <c r="I40" i="35"/>
  <c r="H40" i="35"/>
  <c r="I39" i="35"/>
  <c r="H39" i="35"/>
  <c r="I38" i="35"/>
  <c r="H38" i="35"/>
  <c r="G30" i="35"/>
  <c r="F30" i="35"/>
  <c r="E30" i="35"/>
  <c r="D30" i="35"/>
  <c r="I27" i="35"/>
  <c r="H27" i="35"/>
  <c r="I26" i="35"/>
  <c r="H26" i="35"/>
  <c r="I24" i="35"/>
  <c r="H24" i="35"/>
  <c r="I22" i="35"/>
  <c r="H22" i="35"/>
  <c r="I19" i="35"/>
  <c r="H19" i="35"/>
  <c r="I18" i="35"/>
  <c r="H18" i="35"/>
  <c r="I16" i="35"/>
  <c r="H16" i="35"/>
  <c r="I12" i="35"/>
  <c r="H12" i="35"/>
  <c r="I11" i="35"/>
  <c r="H11" i="35"/>
  <c r="I10" i="35"/>
  <c r="H10" i="35"/>
  <c r="I6" i="35"/>
  <c r="H6" i="35"/>
  <c r="H53" i="35" l="1"/>
  <c r="H30" i="35"/>
  <c r="I53" i="35"/>
  <c r="I30" i="35"/>
</calcChain>
</file>

<file path=xl/sharedStrings.xml><?xml version="1.0" encoding="utf-8"?>
<sst xmlns="http://schemas.openxmlformats.org/spreadsheetml/2006/main" count="139" uniqueCount="74">
  <si>
    <t>Eksportas</t>
  </si>
  <si>
    <t>Importas</t>
  </si>
  <si>
    <t>CZ</t>
  </si>
  <si>
    <t>DE</t>
  </si>
  <si>
    <t>Vokietija</t>
  </si>
  <si>
    <t>DK</t>
  </si>
  <si>
    <t>Danija</t>
  </si>
  <si>
    <t>EE</t>
  </si>
  <si>
    <t>Estija</t>
  </si>
  <si>
    <t>FI</t>
  </si>
  <si>
    <t>Suomija</t>
  </si>
  <si>
    <t>Jungtinė  Karalystė</t>
  </si>
  <si>
    <t>IE</t>
  </si>
  <si>
    <t>Airija</t>
  </si>
  <si>
    <t>IT</t>
  </si>
  <si>
    <t>Italija</t>
  </si>
  <si>
    <t>LV</t>
  </si>
  <si>
    <t>Latvija</t>
  </si>
  <si>
    <t>NL</t>
  </si>
  <si>
    <t>Nyderlandai</t>
  </si>
  <si>
    <t>PL</t>
  </si>
  <si>
    <t>Lenkija</t>
  </si>
  <si>
    <t>RU</t>
  </si>
  <si>
    <t>Rusija</t>
  </si>
  <si>
    <t>SE</t>
  </si>
  <si>
    <t>Švedija</t>
  </si>
  <si>
    <t>Šalies pavadinimas</t>
  </si>
  <si>
    <t>AT</t>
  </si>
  <si>
    <t>Austrija</t>
  </si>
  <si>
    <t>BE</t>
  </si>
  <si>
    <t>Belgija</t>
  </si>
  <si>
    <t>ES</t>
  </si>
  <si>
    <t>Ispanija</t>
  </si>
  <si>
    <t>MD</t>
  </si>
  <si>
    <t>Moldova</t>
  </si>
  <si>
    <t>UA</t>
  </si>
  <si>
    <t>Ukraina</t>
  </si>
  <si>
    <t>US</t>
  </si>
  <si>
    <t>Šalies kodas</t>
  </si>
  <si>
    <t>BY</t>
  </si>
  <si>
    <t>Baltarusija</t>
  </si>
  <si>
    <t>BG</t>
  </si>
  <si>
    <t>NO</t>
  </si>
  <si>
    <t>FR</t>
  </si>
  <si>
    <t>Prancūzija</t>
  </si>
  <si>
    <t>Čekija</t>
  </si>
  <si>
    <t>Kiekis t</t>
  </si>
  <si>
    <t>Kiekio</t>
  </si>
  <si>
    <t>Vertės</t>
  </si>
  <si>
    <t>Iš viso:</t>
  </si>
  <si>
    <t>KZ</t>
  </si>
  <si>
    <t>Bulgarija</t>
  </si>
  <si>
    <t>Norvegija</t>
  </si>
  <si>
    <t>Kazachstanas</t>
  </si>
  <si>
    <t>UZ</t>
  </si>
  <si>
    <t>Uzbekistanas</t>
  </si>
  <si>
    <t>Vertė 
tūkst. EUR</t>
  </si>
  <si>
    <t>CO</t>
  </si>
  <si>
    <t>Kolumbija</t>
  </si>
  <si>
    <t>GQ</t>
  </si>
  <si>
    <t>P.Gvinėja</t>
  </si>
  <si>
    <t>MT</t>
  </si>
  <si>
    <t>Malta</t>
  </si>
  <si>
    <t>I ketvirtis</t>
  </si>
  <si>
    <t>JAV</t>
  </si>
  <si>
    <t>Pokytis* %</t>
  </si>
  <si>
    <t>IV ketvirtis</t>
  </si>
  <si>
    <t>–</t>
  </si>
  <si>
    <t>Šaltinis – ŽŪIKVC (LŽŪMPRIS).</t>
  </si>
  <si>
    <t>Naudojant ŽŪIKVC (LŽŪMPRIS) duomenis, būtina nurodyti šaltinį.</t>
  </si>
  <si>
    <t>XI</t>
  </si>
  <si>
    <t>XU</t>
  </si>
  <si>
    <t>Šiaurės Airija</t>
  </si>
  <si>
    <t>* lyginant 2022 m. I ketvirtį su 2021 m. IV ketvirčiu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</si>
</sst>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t_-;\-* #,##0.00\ _L_t_-;_-* &quot;-&quot;??\ _L_t_-;_-@_-"/>
    <numFmt numFmtId="165" formatCode="0.000"/>
    <numFmt numFmtId="166" formatCode="0.000000"/>
  </numFmts>
  <fonts count="15" x14ac:knownFonts="1">
    <font>
      <sz val="10"/>
      <name val="Arial"/>
      <charset val="186"/>
    </font>
    <font>
      <sz val="10"/>
      <name val="Arial"/>
      <family val="2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8"/>
      <color indexed="63"/>
      <name val="Verdana"/>
      <family val="2"/>
      <charset val="186"/>
    </font>
    <font>
      <sz val="12"/>
      <color indexed="63"/>
      <name val="Verdana"/>
      <family val="2"/>
      <charset val="186"/>
    </font>
    <font>
      <b/>
      <sz val="8"/>
      <name val="Times New Roman"/>
      <family val="1"/>
      <charset val="186"/>
    </font>
    <font>
      <sz val="9"/>
      <color rgb="FF3B3E3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4659260841701"/>
        <bgColor indexed="64"/>
      </patternFill>
    </fill>
  </fills>
  <borders count="40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ck">
        <color indexed="55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indexed="55"/>
      </bottom>
      <diagonal/>
    </border>
    <border>
      <left style="thin">
        <color indexed="22"/>
      </left>
      <right/>
      <top/>
      <bottom style="thick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22"/>
      </right>
      <top/>
      <bottom style="thick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indexed="55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indexed="55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 tint="-0.24994659260841701"/>
      </top>
      <bottom style="thick">
        <color indexed="55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ck">
        <color indexed="55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indexed="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165" fontId="10" fillId="0" borderId="9" xfId="0" applyNumberFormat="1" applyFont="1" applyBorder="1"/>
    <xf numFmtId="0" fontId="0" fillId="0" borderId="0" xfId="0"/>
    <xf numFmtId="0" fontId="11" fillId="2" borderId="0" xfId="0" applyFont="1" applyFill="1"/>
    <xf numFmtId="0" fontId="12" fillId="2" borderId="0" xfId="0" applyFont="1" applyFill="1"/>
    <xf numFmtId="0" fontId="0" fillId="0" borderId="10" xfId="0" applyBorder="1"/>
    <xf numFmtId="2" fontId="10" fillId="0" borderId="9" xfId="0" applyNumberFormat="1" applyFont="1" applyBorder="1" applyAlignment="1">
      <alignment horizontal="right" vertical="center"/>
    </xf>
    <xf numFmtId="2" fontId="4" fillId="0" borderId="9" xfId="1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2" fontId="10" fillId="0" borderId="9" xfId="0" applyNumberFormat="1" applyFont="1" applyBorder="1"/>
    <xf numFmtId="0" fontId="0" fillId="0" borderId="13" xfId="0" applyBorder="1"/>
    <xf numFmtId="0" fontId="0" fillId="2" borderId="10" xfId="0" applyFill="1" applyBorder="1"/>
    <xf numFmtId="0" fontId="12" fillId="2" borderId="10" xfId="0" applyFont="1" applyFill="1" applyBorder="1"/>
    <xf numFmtId="0" fontId="11" fillId="2" borderId="10" xfId="0" applyFont="1" applyFill="1" applyBorder="1"/>
    <xf numFmtId="0" fontId="9" fillId="0" borderId="10" xfId="0" applyFont="1" applyBorder="1"/>
    <xf numFmtId="2" fontId="10" fillId="0" borderId="9" xfId="0" applyNumberFormat="1" applyFont="1" applyBorder="1" applyAlignment="1"/>
    <xf numFmtId="0" fontId="0" fillId="0" borderId="0" xfId="0" applyFill="1" applyBorder="1"/>
    <xf numFmtId="0" fontId="0" fillId="0" borderId="0" xfId="0" applyBorder="1"/>
    <xf numFmtId="0" fontId="14" fillId="0" borderId="0" xfId="0" applyFont="1" applyBorder="1" applyAlignment="1">
      <alignment wrapText="1"/>
    </xf>
    <xf numFmtId="0" fontId="0" fillId="0" borderId="0" xfId="0" applyFill="1"/>
    <xf numFmtId="0" fontId="0" fillId="0" borderId="4" xfId="0" applyBorder="1"/>
    <xf numFmtId="0" fontId="0" fillId="2" borderId="16" xfId="0" applyFill="1" applyBorder="1"/>
    <xf numFmtId="0" fontId="0" fillId="0" borderId="17" xfId="0" applyBorder="1"/>
    <xf numFmtId="2" fontId="13" fillId="0" borderId="0" xfId="0" applyNumberFormat="1" applyFont="1" applyAlignment="1">
      <alignment vertical="center"/>
    </xf>
    <xf numFmtId="2" fontId="10" fillId="0" borderId="23" xfId="0" applyNumberFormat="1" applyFont="1" applyBorder="1" applyAlignment="1">
      <alignment horizontal="right" vertical="center"/>
    </xf>
    <xf numFmtId="2" fontId="8" fillId="0" borderId="24" xfId="1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6" fillId="0" borderId="23" xfId="0" applyFont="1" applyFill="1" applyBorder="1"/>
    <xf numFmtId="0" fontId="3" fillId="0" borderId="9" xfId="0" applyFont="1" applyFill="1" applyBorder="1"/>
    <xf numFmtId="2" fontId="8" fillId="0" borderId="28" xfId="1" applyNumberFormat="1" applyFont="1" applyFill="1" applyBorder="1" applyAlignment="1">
      <alignment horizontal="right" vertical="justify"/>
    </xf>
    <xf numFmtId="0" fontId="0" fillId="0" borderId="30" xfId="0" applyBorder="1"/>
    <xf numFmtId="0" fontId="9" fillId="0" borderId="11" xfId="0" applyFont="1" applyBorder="1"/>
    <xf numFmtId="0" fontId="10" fillId="4" borderId="35" xfId="0" applyFont="1" applyFill="1" applyBorder="1" applyAlignment="1">
      <alignment horizontal="center" vertical="center" wrapText="1"/>
    </xf>
    <xf numFmtId="2" fontId="10" fillId="0" borderId="36" xfId="0" applyNumberFormat="1" applyFont="1" applyBorder="1" applyAlignment="1">
      <alignment horizontal="right" vertical="center"/>
    </xf>
    <xf numFmtId="2" fontId="8" fillId="0" borderId="37" xfId="1" applyNumberFormat="1" applyFont="1" applyFill="1" applyBorder="1" applyAlignment="1">
      <alignment horizontal="right" vertical="justify"/>
    </xf>
    <xf numFmtId="2" fontId="10" fillId="0" borderId="9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right"/>
    </xf>
    <xf numFmtId="2" fontId="10" fillId="0" borderId="23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 horizontal="right"/>
    </xf>
    <xf numFmtId="2" fontId="10" fillId="0" borderId="9" xfId="0" applyNumberFormat="1" applyFont="1" applyFill="1" applyBorder="1" applyAlignment="1">
      <alignment horizontal="right"/>
    </xf>
    <xf numFmtId="2" fontId="10" fillId="0" borderId="23" xfId="0" applyNumberFormat="1" applyFont="1" applyFill="1" applyBorder="1" applyAlignment="1">
      <alignment horizontal="right"/>
    </xf>
    <xf numFmtId="165" fontId="10" fillId="0" borderId="9" xfId="0" applyNumberFormat="1" applyFont="1" applyBorder="1" applyAlignment="1">
      <alignment horizontal="right"/>
    </xf>
    <xf numFmtId="2" fontId="10" fillId="0" borderId="9" xfId="0" applyNumberFormat="1" applyFont="1" applyFill="1" applyBorder="1" applyAlignment="1"/>
    <xf numFmtId="0" fontId="9" fillId="0" borderId="10" xfId="0" applyFont="1" applyBorder="1" applyAlignment="1">
      <alignment horizontal="right"/>
    </xf>
    <xf numFmtId="0" fontId="9" fillId="0" borderId="0" xfId="0" applyFont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0" fillId="2" borderId="0" xfId="0" applyFill="1" applyBorder="1"/>
    <xf numFmtId="0" fontId="0" fillId="0" borderId="16" xfId="0" applyBorder="1"/>
    <xf numFmtId="166" fontId="10" fillId="0" borderId="9" xfId="0" applyNumberFormat="1" applyFont="1" applyBorder="1" applyAlignment="1">
      <alignment horizontal="right"/>
    </xf>
    <xf numFmtId="165" fontId="10" fillId="0" borderId="9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22C18-0B60-4602-89D2-B3971E94D04A}">
  <dimension ref="A1:L57"/>
  <sheetViews>
    <sheetView showGridLines="0" tabSelected="1" zoomScaleNormal="100" workbookViewId="0"/>
  </sheetViews>
  <sheetFormatPr defaultRowHeight="12.75" x14ac:dyDescent="0.2"/>
  <cols>
    <col min="1" max="1" width="3.28515625" style="2" customWidth="1"/>
    <col min="2" max="2" width="14.28515625" style="2" customWidth="1"/>
    <col min="3" max="9" width="9.140625" style="2"/>
    <col min="10" max="10" width="3.28515625" style="2" customWidth="1"/>
    <col min="11" max="16384" width="9.140625" style="2"/>
  </cols>
  <sheetData>
    <row r="1" spans="1:10" s="5" customFormat="1" x14ac:dyDescent="0.2">
      <c r="A1" s="18"/>
      <c r="B1" s="31"/>
      <c r="C1" s="11"/>
      <c r="D1" s="11"/>
      <c r="E1" s="11"/>
      <c r="F1" s="11"/>
      <c r="G1" s="11"/>
      <c r="H1" s="11"/>
      <c r="I1" s="11"/>
      <c r="J1" s="18"/>
    </row>
    <row r="2" spans="1:10" ht="13.5" customHeight="1" x14ac:dyDescent="0.2">
      <c r="A2" s="17"/>
      <c r="B2" s="64" t="s">
        <v>26</v>
      </c>
      <c r="C2" s="67" t="s">
        <v>38</v>
      </c>
      <c r="D2" s="71" t="s">
        <v>0</v>
      </c>
      <c r="E2" s="75"/>
      <c r="F2" s="75"/>
      <c r="G2" s="75"/>
      <c r="H2" s="75"/>
      <c r="I2" s="76"/>
      <c r="J2" s="18"/>
    </row>
    <row r="3" spans="1:10" ht="13.5" customHeight="1" x14ac:dyDescent="0.2">
      <c r="A3" s="17"/>
      <c r="B3" s="65"/>
      <c r="C3" s="68"/>
      <c r="D3" s="52">
        <v>2021</v>
      </c>
      <c r="E3" s="54"/>
      <c r="F3" s="53">
        <v>2022</v>
      </c>
      <c r="G3" s="54"/>
      <c r="H3" s="55" t="s">
        <v>65</v>
      </c>
      <c r="I3" s="56"/>
      <c r="J3" s="18"/>
    </row>
    <row r="4" spans="1:10" ht="12.75" customHeight="1" x14ac:dyDescent="0.2">
      <c r="A4" s="17"/>
      <c r="B4" s="66"/>
      <c r="C4" s="69"/>
      <c r="D4" s="55" t="s">
        <v>66</v>
      </c>
      <c r="E4" s="59"/>
      <c r="F4" s="55" t="s">
        <v>63</v>
      </c>
      <c r="G4" s="59"/>
      <c r="H4" s="57"/>
      <c r="I4" s="58"/>
      <c r="J4" s="18"/>
    </row>
    <row r="5" spans="1:10" ht="22.5" x14ac:dyDescent="0.2">
      <c r="A5" s="17"/>
      <c r="B5" s="66"/>
      <c r="C5" s="69"/>
      <c r="D5" s="8" t="s">
        <v>46</v>
      </c>
      <c r="E5" s="8" t="s">
        <v>56</v>
      </c>
      <c r="F5" s="8" t="s">
        <v>46</v>
      </c>
      <c r="G5" s="8" t="s">
        <v>56</v>
      </c>
      <c r="H5" s="9" t="s">
        <v>47</v>
      </c>
      <c r="I5" s="9" t="s">
        <v>48</v>
      </c>
      <c r="J5" s="18"/>
    </row>
    <row r="6" spans="1:10" x14ac:dyDescent="0.2">
      <c r="A6" s="17"/>
      <c r="B6" s="28" t="s">
        <v>13</v>
      </c>
      <c r="C6" s="29" t="s">
        <v>12</v>
      </c>
      <c r="D6" s="40">
        <v>3.4159999999999999</v>
      </c>
      <c r="E6" s="40">
        <v>1.7829999999999999</v>
      </c>
      <c r="F6" s="40">
        <v>11.464</v>
      </c>
      <c r="G6" s="38">
        <v>6.6800000000000006</v>
      </c>
      <c r="H6" s="6">
        <f t="shared" ref="H6:I26" si="0">(F6-D6)/D6*100</f>
        <v>235.59718969555036</v>
      </c>
      <c r="I6" s="25">
        <f t="shared" si="0"/>
        <v>274.64946719012903</v>
      </c>
      <c r="J6" s="18"/>
    </row>
    <row r="7" spans="1:10" x14ac:dyDescent="0.2">
      <c r="A7" s="17"/>
      <c r="B7" s="28" t="s">
        <v>28</v>
      </c>
      <c r="C7" s="29" t="s">
        <v>27</v>
      </c>
      <c r="D7" s="38">
        <v>19.2</v>
      </c>
      <c r="E7" s="39">
        <v>19.023</v>
      </c>
      <c r="F7" s="38" t="s">
        <v>67</v>
      </c>
      <c r="G7" s="39" t="s">
        <v>67</v>
      </c>
      <c r="H7" s="36" t="s">
        <v>67</v>
      </c>
      <c r="I7" s="37" t="s">
        <v>67</v>
      </c>
      <c r="J7" s="18"/>
    </row>
    <row r="8" spans="1:10" x14ac:dyDescent="0.2">
      <c r="A8" s="17"/>
      <c r="B8" s="28" t="s">
        <v>40</v>
      </c>
      <c r="C8" s="29" t="s">
        <v>39</v>
      </c>
      <c r="D8" s="38">
        <v>20</v>
      </c>
      <c r="E8" s="39">
        <v>9.6999999999999993</v>
      </c>
      <c r="F8" s="38" t="s">
        <v>67</v>
      </c>
      <c r="G8" s="38" t="s">
        <v>67</v>
      </c>
      <c r="H8" s="36" t="s">
        <v>67</v>
      </c>
      <c r="I8" s="37" t="s">
        <v>67</v>
      </c>
      <c r="J8" s="18"/>
    </row>
    <row r="9" spans="1:10" x14ac:dyDescent="0.2">
      <c r="A9" s="17"/>
      <c r="B9" s="28" t="s">
        <v>51</v>
      </c>
      <c r="C9" s="29" t="s">
        <v>41</v>
      </c>
      <c r="D9" s="38">
        <v>0.1</v>
      </c>
      <c r="E9" s="39">
        <v>0.17599999999999999</v>
      </c>
      <c r="F9" s="38">
        <v>0.36099999999999999</v>
      </c>
      <c r="G9" s="38">
        <v>0.57500000000000007</v>
      </c>
      <c r="H9" s="6">
        <f t="shared" ref="H9" si="1">(F9-D9)/D9*100</f>
        <v>261</v>
      </c>
      <c r="I9" s="25">
        <f t="shared" ref="I9" si="2">(G9-E9)/E9*100</f>
        <v>226.7045454545455</v>
      </c>
      <c r="J9" s="18"/>
    </row>
    <row r="10" spans="1:10" x14ac:dyDescent="0.2">
      <c r="A10" s="17"/>
      <c r="B10" s="27" t="s">
        <v>45</v>
      </c>
      <c r="C10" s="29" t="s">
        <v>2</v>
      </c>
      <c r="D10" s="38">
        <v>72</v>
      </c>
      <c r="E10" s="39">
        <v>65.498999999999995</v>
      </c>
      <c r="F10" s="38">
        <v>114</v>
      </c>
      <c r="G10" s="38">
        <v>97.799000000000007</v>
      </c>
      <c r="H10" s="6">
        <f t="shared" si="0"/>
        <v>58.333333333333336</v>
      </c>
      <c r="I10" s="25">
        <f t="shared" si="0"/>
        <v>49.313729980610411</v>
      </c>
      <c r="J10" s="18"/>
    </row>
    <row r="11" spans="1:10" x14ac:dyDescent="0.2">
      <c r="A11" s="17"/>
      <c r="B11" s="28" t="s">
        <v>6</v>
      </c>
      <c r="C11" s="29" t="s">
        <v>5</v>
      </c>
      <c r="D11" s="38">
        <v>317.02</v>
      </c>
      <c r="E11" s="16">
        <v>369.42099999999999</v>
      </c>
      <c r="F11" s="38">
        <v>215.38300000000001</v>
      </c>
      <c r="G11" s="38">
        <v>241.17400000000001</v>
      </c>
      <c r="H11" s="6">
        <f t="shared" si="0"/>
        <v>-32.060122389754582</v>
      </c>
      <c r="I11" s="25">
        <f t="shared" si="0"/>
        <v>-34.715676694069906</v>
      </c>
      <c r="J11" s="18"/>
    </row>
    <row r="12" spans="1:10" x14ac:dyDescent="0.2">
      <c r="A12" s="17"/>
      <c r="B12" s="28" t="s">
        <v>8</v>
      </c>
      <c r="C12" s="29" t="s">
        <v>7</v>
      </c>
      <c r="D12" s="38">
        <v>4601.2349999999997</v>
      </c>
      <c r="E12" s="16">
        <v>2058.4829999999997</v>
      </c>
      <c r="F12" s="38">
        <v>3223.817</v>
      </c>
      <c r="G12" s="38">
        <v>1655.1979999999999</v>
      </c>
      <c r="H12" s="6">
        <f t="shared" si="0"/>
        <v>-29.935832444984872</v>
      </c>
      <c r="I12" s="25">
        <f t="shared" si="0"/>
        <v>-19.591368983858498</v>
      </c>
      <c r="J12" s="18"/>
    </row>
    <row r="13" spans="1:10" x14ac:dyDescent="0.2">
      <c r="A13" s="17"/>
      <c r="B13" s="28" t="s">
        <v>32</v>
      </c>
      <c r="C13" s="29" t="s">
        <v>31</v>
      </c>
      <c r="D13" s="38">
        <v>24</v>
      </c>
      <c r="E13" s="39">
        <v>14.4</v>
      </c>
      <c r="F13" s="38">
        <v>288</v>
      </c>
      <c r="G13" s="39">
        <v>153.6</v>
      </c>
      <c r="H13" s="6">
        <f t="shared" ref="H13:H15" si="3">(F13-D13)/D13*100</f>
        <v>1100</v>
      </c>
      <c r="I13" s="25">
        <f t="shared" ref="I13:I15" si="4">(G13-E13)/E13*100</f>
        <v>966.66666666666663</v>
      </c>
      <c r="J13" s="18"/>
    </row>
    <row r="14" spans="1:10" x14ac:dyDescent="0.2">
      <c r="A14" s="17"/>
      <c r="B14" s="28" t="s">
        <v>15</v>
      </c>
      <c r="C14" s="29" t="s">
        <v>14</v>
      </c>
      <c r="D14" s="38">
        <v>3720</v>
      </c>
      <c r="E14" s="39">
        <v>1684.08</v>
      </c>
      <c r="F14" s="38">
        <v>1968</v>
      </c>
      <c r="G14" s="39">
        <v>865.44</v>
      </c>
      <c r="H14" s="6">
        <f t="shared" si="3"/>
        <v>-47.096774193548384</v>
      </c>
      <c r="I14" s="25">
        <f t="shared" si="4"/>
        <v>-48.610517315091919</v>
      </c>
      <c r="J14" s="18"/>
    </row>
    <row r="15" spans="1:10" x14ac:dyDescent="0.2">
      <c r="A15" s="17"/>
      <c r="B15" s="28" t="s">
        <v>64</v>
      </c>
      <c r="C15" s="29" t="s">
        <v>37</v>
      </c>
      <c r="D15" s="38">
        <v>0.2</v>
      </c>
      <c r="E15" s="39">
        <v>0.14000000000000001</v>
      </c>
      <c r="F15" s="38">
        <v>0.250832</v>
      </c>
      <c r="G15" s="39">
        <v>0.22600000000000001</v>
      </c>
      <c r="H15" s="6">
        <f t="shared" si="3"/>
        <v>25.415999999999993</v>
      </c>
      <c r="I15" s="25">
        <f t="shared" si="4"/>
        <v>61.428571428571423</v>
      </c>
      <c r="J15" s="18"/>
    </row>
    <row r="16" spans="1:10" x14ac:dyDescent="0.2">
      <c r="A16" s="17"/>
      <c r="B16" s="28" t="s">
        <v>11</v>
      </c>
      <c r="C16" s="29" t="s">
        <v>71</v>
      </c>
      <c r="D16" s="38">
        <v>7.6008000000000004</v>
      </c>
      <c r="E16" s="16">
        <v>5.0600000000000005</v>
      </c>
      <c r="F16" s="38">
        <v>6.1205159999999994</v>
      </c>
      <c r="G16" s="38">
        <v>4.8769999999999998</v>
      </c>
      <c r="H16" s="6">
        <f t="shared" si="0"/>
        <v>-19.475371013577529</v>
      </c>
      <c r="I16" s="25">
        <f t="shared" si="0"/>
        <v>-3.6166007905138478</v>
      </c>
      <c r="J16" s="18"/>
    </row>
    <row r="17" spans="1:12" x14ac:dyDescent="0.2">
      <c r="A17" s="17"/>
      <c r="B17" s="28" t="s">
        <v>53</v>
      </c>
      <c r="C17" s="29" t="s">
        <v>50</v>
      </c>
      <c r="D17" s="41" t="s">
        <v>67</v>
      </c>
      <c r="E17" s="42" t="s">
        <v>67</v>
      </c>
      <c r="F17" s="50">
        <v>3.9999999999999998E-6</v>
      </c>
      <c r="G17" s="38">
        <v>3.1110000000000002</v>
      </c>
      <c r="H17" s="36" t="s">
        <v>67</v>
      </c>
      <c r="I17" s="37" t="s">
        <v>67</v>
      </c>
      <c r="J17" s="18"/>
    </row>
    <row r="18" spans="1:12" x14ac:dyDescent="0.2">
      <c r="A18" s="17"/>
      <c r="B18" s="28" t="s">
        <v>17</v>
      </c>
      <c r="C18" s="29" t="s">
        <v>16</v>
      </c>
      <c r="D18" s="38">
        <v>10126.272000000001</v>
      </c>
      <c r="E18" s="16">
        <v>4660.5589999999993</v>
      </c>
      <c r="F18" s="38">
        <v>8311.5237959999995</v>
      </c>
      <c r="G18" s="38">
        <v>4555.99</v>
      </c>
      <c r="H18" s="6">
        <f t="shared" si="0"/>
        <v>-17.921187619688681</v>
      </c>
      <c r="I18" s="25">
        <f t="shared" si="0"/>
        <v>-2.2437008092805932</v>
      </c>
      <c r="J18" s="18"/>
    </row>
    <row r="19" spans="1:12" x14ac:dyDescent="0.2">
      <c r="A19" s="17"/>
      <c r="B19" s="28" t="s">
        <v>21</v>
      </c>
      <c r="C19" s="29" t="s">
        <v>20</v>
      </c>
      <c r="D19" s="41">
        <v>10751.460999999999</v>
      </c>
      <c r="E19" s="44">
        <v>5169.4799999999996</v>
      </c>
      <c r="F19" s="38">
        <v>1684.4369999999999</v>
      </c>
      <c r="G19" s="38">
        <v>1002.551</v>
      </c>
      <c r="H19" s="6">
        <f t="shared" si="0"/>
        <v>-84.332947866341144</v>
      </c>
      <c r="I19" s="25">
        <f t="shared" si="0"/>
        <v>-80.6063472534955</v>
      </c>
      <c r="J19" s="18"/>
    </row>
    <row r="20" spans="1:12" x14ac:dyDescent="0.2">
      <c r="A20" s="17"/>
      <c r="B20" s="28" t="s">
        <v>62</v>
      </c>
      <c r="C20" s="29" t="s">
        <v>61</v>
      </c>
      <c r="D20" s="41">
        <v>0.27</v>
      </c>
      <c r="E20" s="42">
        <v>0.48499999999999999</v>
      </c>
      <c r="F20" s="38" t="s">
        <v>67</v>
      </c>
      <c r="G20" s="39" t="s">
        <v>67</v>
      </c>
      <c r="H20" s="36" t="s">
        <v>67</v>
      </c>
      <c r="I20" s="37" t="s">
        <v>67</v>
      </c>
      <c r="J20" s="18"/>
    </row>
    <row r="21" spans="1:12" x14ac:dyDescent="0.2">
      <c r="A21" s="17"/>
      <c r="B21" s="28" t="s">
        <v>34</v>
      </c>
      <c r="C21" s="29" t="s">
        <v>33</v>
      </c>
      <c r="D21" s="41">
        <v>339</v>
      </c>
      <c r="E21" s="42">
        <v>178.24600000000001</v>
      </c>
      <c r="F21" s="38">
        <v>405.5</v>
      </c>
      <c r="G21" s="39">
        <v>215.59399999999999</v>
      </c>
      <c r="H21" s="36" t="s">
        <v>67</v>
      </c>
      <c r="I21" s="37" t="s">
        <v>67</v>
      </c>
      <c r="J21" s="18"/>
    </row>
    <row r="22" spans="1:12" x14ac:dyDescent="0.2">
      <c r="A22" s="17"/>
      <c r="B22" s="28" t="s">
        <v>52</v>
      </c>
      <c r="C22" s="29" t="s">
        <v>42</v>
      </c>
      <c r="D22" s="38">
        <v>1.7125000000000001</v>
      </c>
      <c r="E22" s="39">
        <v>1.02</v>
      </c>
      <c r="F22" s="38">
        <v>4.8075000000000001</v>
      </c>
      <c r="G22" s="38">
        <v>5.8209999999999997</v>
      </c>
      <c r="H22" s="6">
        <f t="shared" si="0"/>
        <v>180.72992700729924</v>
      </c>
      <c r="I22" s="25">
        <f t="shared" si="0"/>
        <v>470.68627450980392</v>
      </c>
      <c r="J22" s="18"/>
    </row>
    <row r="23" spans="1:12" x14ac:dyDescent="0.2">
      <c r="A23" s="17"/>
      <c r="B23" s="28" t="s">
        <v>60</v>
      </c>
      <c r="C23" s="29" t="s">
        <v>59</v>
      </c>
      <c r="D23" s="41">
        <v>3.3839999999999999</v>
      </c>
      <c r="E23" s="42">
        <v>3.1139999999999999</v>
      </c>
      <c r="F23" s="38">
        <v>4.2</v>
      </c>
      <c r="G23" s="38">
        <v>5.3140000000000001</v>
      </c>
      <c r="H23" s="6"/>
      <c r="I23" s="25"/>
      <c r="J23" s="18"/>
    </row>
    <row r="24" spans="1:12" s="20" customFormat="1" x14ac:dyDescent="0.2">
      <c r="A24" s="17"/>
      <c r="B24" s="28" t="s">
        <v>23</v>
      </c>
      <c r="C24" s="29" t="s">
        <v>22</v>
      </c>
      <c r="D24" s="41">
        <v>21.289740000000002</v>
      </c>
      <c r="E24" s="44">
        <v>15.475</v>
      </c>
      <c r="F24" s="38">
        <v>1.8885799999999999</v>
      </c>
      <c r="G24" s="38">
        <v>3.8460000000000001</v>
      </c>
      <c r="H24" s="6">
        <f t="shared" si="0"/>
        <v>-91.129154231099108</v>
      </c>
      <c r="I24" s="25">
        <f t="shared" si="0"/>
        <v>-75.147011308562199</v>
      </c>
      <c r="J24" s="18"/>
      <c r="L24" s="2"/>
    </row>
    <row r="25" spans="1:12" s="20" customFormat="1" x14ac:dyDescent="0.2">
      <c r="A25" s="17"/>
      <c r="B25" s="28" t="s">
        <v>72</v>
      </c>
      <c r="C25" s="29" t="s">
        <v>70</v>
      </c>
      <c r="D25" s="41">
        <v>0.33</v>
      </c>
      <c r="E25" s="42">
        <v>0.22</v>
      </c>
      <c r="F25" s="38">
        <v>0.39200000000000002</v>
      </c>
      <c r="G25" s="39">
        <v>0.30199999999999999</v>
      </c>
      <c r="H25" s="36" t="s">
        <v>67</v>
      </c>
      <c r="I25" s="37" t="s">
        <v>67</v>
      </c>
      <c r="J25" s="18"/>
      <c r="L25" s="2"/>
    </row>
    <row r="26" spans="1:12" s="20" customFormat="1" x14ac:dyDescent="0.2">
      <c r="A26" s="17"/>
      <c r="B26" s="28" t="s">
        <v>10</v>
      </c>
      <c r="C26" s="29" t="s">
        <v>9</v>
      </c>
      <c r="D26" s="38">
        <v>178.21799999999999</v>
      </c>
      <c r="E26" s="39">
        <v>192.42700000000002</v>
      </c>
      <c r="F26" s="38">
        <v>125.31</v>
      </c>
      <c r="G26" s="38">
        <v>144.34700000000001</v>
      </c>
      <c r="H26" s="6">
        <f t="shared" si="0"/>
        <v>-29.687236979429681</v>
      </c>
      <c r="I26" s="25">
        <f t="shared" si="0"/>
        <v>-24.986098624413415</v>
      </c>
      <c r="J26" s="18"/>
      <c r="L26" s="2"/>
    </row>
    <row r="27" spans="1:12" s="20" customFormat="1" x14ac:dyDescent="0.2">
      <c r="A27" s="17"/>
      <c r="B27" s="28" t="s">
        <v>25</v>
      </c>
      <c r="C27" s="29" t="s">
        <v>24</v>
      </c>
      <c r="D27" s="41">
        <v>1407.43</v>
      </c>
      <c r="E27" s="44">
        <v>1377.1890000000001</v>
      </c>
      <c r="F27" s="38">
        <v>1123.145</v>
      </c>
      <c r="G27" s="38">
        <v>1154.643</v>
      </c>
      <c r="H27" s="6">
        <f>(F27-D27)/D27*100</f>
        <v>-20.198873123352499</v>
      </c>
      <c r="I27" s="25">
        <f>(G27-E27)/E27*100</f>
        <v>-16.15943781136794</v>
      </c>
      <c r="J27" s="18"/>
      <c r="L27" s="2"/>
    </row>
    <row r="28" spans="1:12" s="20" customFormat="1" x14ac:dyDescent="0.2">
      <c r="A28" s="17"/>
      <c r="B28" s="28" t="s">
        <v>36</v>
      </c>
      <c r="C28" s="29" t="s">
        <v>35</v>
      </c>
      <c r="D28" s="41">
        <v>1017</v>
      </c>
      <c r="E28" s="42">
        <v>661.05</v>
      </c>
      <c r="F28" s="38" t="s">
        <v>67</v>
      </c>
      <c r="G28" s="39" t="s">
        <v>67</v>
      </c>
      <c r="H28" s="36" t="s">
        <v>67</v>
      </c>
      <c r="I28" s="37" t="s">
        <v>67</v>
      </c>
      <c r="J28" s="18"/>
      <c r="L28" s="2"/>
    </row>
    <row r="29" spans="1:12" s="20" customFormat="1" x14ac:dyDescent="0.2">
      <c r="A29" s="17"/>
      <c r="B29" s="28" t="s">
        <v>55</v>
      </c>
      <c r="C29" s="29" t="s">
        <v>54</v>
      </c>
      <c r="D29" s="38" t="s">
        <v>67</v>
      </c>
      <c r="E29" s="39" t="s">
        <v>67</v>
      </c>
      <c r="F29" s="38">
        <v>0.04</v>
      </c>
      <c r="G29" s="38">
        <v>6.4000000000000001E-2</v>
      </c>
      <c r="H29" s="36" t="s">
        <v>67</v>
      </c>
      <c r="I29" s="37" t="s">
        <v>67</v>
      </c>
      <c r="J29" s="18"/>
      <c r="L29" s="2"/>
    </row>
    <row r="30" spans="1:12" s="20" customFormat="1" ht="13.5" customHeight="1" thickBot="1" x14ac:dyDescent="0.25">
      <c r="A30" s="17"/>
      <c r="B30" s="62" t="s">
        <v>49</v>
      </c>
      <c r="C30" s="63"/>
      <c r="D30" s="26">
        <f>SUM(D6:D29)</f>
        <v>32631.139040000002</v>
      </c>
      <c r="E30" s="26">
        <f>SUM(E6:E29)</f>
        <v>16487.03</v>
      </c>
      <c r="F30" s="26">
        <f>SUM(F6:F29)</f>
        <v>17488.640228</v>
      </c>
      <c r="G30" s="26">
        <f>SUM(G6:G29)</f>
        <v>10117.151999999998</v>
      </c>
      <c r="H30" s="26">
        <f>(F30-D30)/D30*100</f>
        <v>-46.405057431301977</v>
      </c>
      <c r="I30" s="24">
        <f>(G30-E30)/E30*100</f>
        <v>-38.635691206966939</v>
      </c>
      <c r="J30" s="18"/>
      <c r="L30" s="2"/>
    </row>
    <row r="31" spans="1:12" s="20" customFormat="1" ht="15.75" thickTop="1" x14ac:dyDescent="0.2">
      <c r="A31" s="17"/>
      <c r="B31" s="21"/>
      <c r="C31" s="22"/>
      <c r="D31" s="4"/>
      <c r="E31" s="4"/>
      <c r="F31" s="3"/>
      <c r="G31" s="3"/>
      <c r="H31" s="3"/>
      <c r="I31" s="23"/>
      <c r="J31" s="18"/>
      <c r="L31" s="2"/>
    </row>
    <row r="32" spans="1:12" s="20" customFormat="1" ht="15" x14ac:dyDescent="0.2">
      <c r="A32" s="17"/>
      <c r="B32" s="18"/>
      <c r="C32" s="48"/>
      <c r="D32" s="4"/>
      <c r="E32" s="4"/>
      <c r="F32" s="3"/>
      <c r="G32" s="3"/>
      <c r="H32" s="3"/>
      <c r="I32" s="49"/>
      <c r="J32" s="18"/>
      <c r="L32" s="2"/>
    </row>
    <row r="33" spans="1:12" s="20" customFormat="1" ht="15" x14ac:dyDescent="0.2">
      <c r="A33" s="17"/>
      <c r="B33" s="18"/>
      <c r="C33" s="48"/>
      <c r="D33" s="4"/>
      <c r="E33" s="4"/>
      <c r="F33" s="3"/>
      <c r="G33" s="3"/>
      <c r="H33" s="3"/>
      <c r="I33" s="49"/>
      <c r="J33" s="18"/>
      <c r="L33" s="2"/>
    </row>
    <row r="34" spans="1:12" s="20" customFormat="1" ht="13.5" customHeight="1" x14ac:dyDescent="0.2">
      <c r="A34" s="17"/>
      <c r="B34" s="64" t="s">
        <v>26</v>
      </c>
      <c r="C34" s="67" t="s">
        <v>38</v>
      </c>
      <c r="D34" s="70" t="s">
        <v>1</v>
      </c>
      <c r="E34" s="71"/>
      <c r="F34" s="71"/>
      <c r="G34" s="71"/>
      <c r="H34" s="71"/>
      <c r="I34" s="72"/>
      <c r="J34" s="18"/>
    </row>
    <row r="35" spans="1:12" s="20" customFormat="1" ht="12.75" customHeight="1" x14ac:dyDescent="0.2">
      <c r="A35" s="17"/>
      <c r="B35" s="65"/>
      <c r="C35" s="68"/>
      <c r="D35" s="52">
        <v>2021</v>
      </c>
      <c r="E35" s="54"/>
      <c r="F35" s="53">
        <v>2022</v>
      </c>
      <c r="G35" s="54"/>
      <c r="H35" s="55" t="s">
        <v>65</v>
      </c>
      <c r="I35" s="73"/>
      <c r="J35" s="18"/>
    </row>
    <row r="36" spans="1:12" s="20" customFormat="1" ht="12.75" customHeight="1" x14ac:dyDescent="0.2">
      <c r="A36" s="17"/>
      <c r="B36" s="66"/>
      <c r="C36" s="69"/>
      <c r="D36" s="55" t="s">
        <v>66</v>
      </c>
      <c r="E36" s="59"/>
      <c r="F36" s="55" t="s">
        <v>63</v>
      </c>
      <c r="G36" s="59"/>
      <c r="H36" s="57"/>
      <c r="I36" s="74"/>
      <c r="J36" s="18"/>
    </row>
    <row r="37" spans="1:12" s="20" customFormat="1" ht="22.5" x14ac:dyDescent="0.2">
      <c r="A37" s="17"/>
      <c r="B37" s="66"/>
      <c r="C37" s="69"/>
      <c r="D37" s="8" t="s">
        <v>46</v>
      </c>
      <c r="E37" s="8" t="s">
        <v>56</v>
      </c>
      <c r="F37" s="8" t="s">
        <v>46</v>
      </c>
      <c r="G37" s="8" t="s">
        <v>56</v>
      </c>
      <c r="H37" s="9" t="s">
        <v>47</v>
      </c>
      <c r="I37" s="33" t="s">
        <v>48</v>
      </c>
      <c r="J37" s="18"/>
    </row>
    <row r="38" spans="1:12" s="20" customFormat="1" x14ac:dyDescent="0.2">
      <c r="A38" s="17"/>
      <c r="B38" s="28" t="s">
        <v>28</v>
      </c>
      <c r="C38" s="29" t="s">
        <v>27</v>
      </c>
      <c r="D38" s="38">
        <v>7.5000000000000002E-4</v>
      </c>
      <c r="E38" s="39">
        <v>2.8000000000000001E-2</v>
      </c>
      <c r="F38" s="1">
        <v>3.2937500000000002</v>
      </c>
      <c r="G38" s="10">
        <v>6.609</v>
      </c>
      <c r="H38" s="7">
        <f t="shared" ref="H38:I51" si="5">(F38-D38)/D38*100</f>
        <v>439066.66666666669</v>
      </c>
      <c r="I38" s="34">
        <f t="shared" si="5"/>
        <v>23503.571428571431</v>
      </c>
      <c r="J38" s="18"/>
      <c r="K38" s="2"/>
    </row>
    <row r="39" spans="1:12" s="20" customFormat="1" x14ac:dyDescent="0.2">
      <c r="A39" s="17"/>
      <c r="B39" s="28" t="s">
        <v>30</v>
      </c>
      <c r="C39" s="29" t="s">
        <v>29</v>
      </c>
      <c r="D39" s="38">
        <v>0.61</v>
      </c>
      <c r="E39" s="47">
        <v>0.94199999999999995</v>
      </c>
      <c r="F39" s="10">
        <v>0.17199999999999999</v>
      </c>
      <c r="G39" s="10">
        <v>0.19500000000000001</v>
      </c>
      <c r="H39" s="7">
        <f t="shared" si="5"/>
        <v>-71.8032786885246</v>
      </c>
      <c r="I39" s="34">
        <f t="shared" si="5"/>
        <v>-79.29936305732484</v>
      </c>
      <c r="J39" s="18"/>
    </row>
    <row r="40" spans="1:12" s="20" customFormat="1" x14ac:dyDescent="0.2">
      <c r="A40" s="17"/>
      <c r="B40" s="28" t="s">
        <v>6</v>
      </c>
      <c r="C40" s="29" t="s">
        <v>5</v>
      </c>
      <c r="D40" s="38">
        <v>113.46</v>
      </c>
      <c r="E40" s="47">
        <v>75.759</v>
      </c>
      <c r="F40" s="10">
        <v>91.515000000000001</v>
      </c>
      <c r="G40" s="10">
        <v>58.417999999999999</v>
      </c>
      <c r="H40" s="7">
        <f t="shared" si="5"/>
        <v>-19.341618191433099</v>
      </c>
      <c r="I40" s="34">
        <f t="shared" si="5"/>
        <v>-22.88968967383413</v>
      </c>
      <c r="J40" s="18"/>
    </row>
    <row r="41" spans="1:12" s="20" customFormat="1" x14ac:dyDescent="0.2">
      <c r="A41" s="17"/>
      <c r="B41" s="28" t="s">
        <v>8</v>
      </c>
      <c r="C41" s="29" t="s">
        <v>7</v>
      </c>
      <c r="D41" s="38">
        <v>3.17</v>
      </c>
      <c r="E41" s="47">
        <v>5.742</v>
      </c>
      <c r="F41" s="10">
        <v>2.1970000000000001</v>
      </c>
      <c r="G41" s="10">
        <v>3.427</v>
      </c>
      <c r="H41" s="7">
        <f t="shared" si="5"/>
        <v>-30.694006309148264</v>
      </c>
      <c r="I41" s="34">
        <f t="shared" si="5"/>
        <v>-40.316962730755833</v>
      </c>
      <c r="J41" s="18"/>
    </row>
    <row r="42" spans="1:12" s="20" customFormat="1" x14ac:dyDescent="0.2">
      <c r="A42" s="17"/>
      <c r="B42" s="28" t="s">
        <v>32</v>
      </c>
      <c r="C42" s="29" t="s">
        <v>31</v>
      </c>
      <c r="D42" s="43">
        <v>2E-3</v>
      </c>
      <c r="E42" s="47">
        <v>5.8999999999999997E-2</v>
      </c>
      <c r="F42" s="38">
        <v>2.4E-2</v>
      </c>
      <c r="G42" s="47">
        <v>0.17799999999999999</v>
      </c>
      <c r="H42" s="7">
        <f t="shared" ref="H42" si="6">(F42-D42)/D42*100</f>
        <v>1100</v>
      </c>
      <c r="I42" s="34">
        <f t="shared" ref="I42" si="7">(G42-E42)/E42*100</f>
        <v>201.69491525423729</v>
      </c>
      <c r="J42" s="18"/>
    </row>
    <row r="43" spans="1:12" s="20" customFormat="1" x14ac:dyDescent="0.2">
      <c r="A43" s="17"/>
      <c r="B43" s="28" t="s">
        <v>15</v>
      </c>
      <c r="C43" s="29" t="s">
        <v>14</v>
      </c>
      <c r="D43" s="38">
        <v>3.6794499999999997</v>
      </c>
      <c r="E43" s="47">
        <v>5.77</v>
      </c>
      <c r="F43" s="38">
        <v>2.5735000000000001</v>
      </c>
      <c r="G43" s="38">
        <v>4.6100000000000003</v>
      </c>
      <c r="H43" s="7">
        <f t="shared" ref="H43:I43" si="8">(F43-D43)/D43*100</f>
        <v>-30.057481417059606</v>
      </c>
      <c r="I43" s="34">
        <f t="shared" si="8"/>
        <v>-20.103986135181966</v>
      </c>
      <c r="J43" s="18"/>
    </row>
    <row r="44" spans="1:12" s="20" customFormat="1" x14ac:dyDescent="0.2">
      <c r="A44" s="17"/>
      <c r="B44" s="28" t="s">
        <v>64</v>
      </c>
      <c r="C44" s="29" t="s">
        <v>37</v>
      </c>
      <c r="D44" s="43" t="s">
        <v>67</v>
      </c>
      <c r="E44" s="47" t="s">
        <v>67</v>
      </c>
      <c r="F44" s="6">
        <v>2.8254999999999999</v>
      </c>
      <c r="G44" s="25">
        <v>152.24199999999999</v>
      </c>
      <c r="H44" s="36" t="s">
        <v>67</v>
      </c>
      <c r="I44" s="37" t="s">
        <v>67</v>
      </c>
      <c r="J44" s="18"/>
    </row>
    <row r="45" spans="1:12" s="20" customFormat="1" x14ac:dyDescent="0.2">
      <c r="A45" s="17"/>
      <c r="B45" s="28" t="s">
        <v>58</v>
      </c>
      <c r="C45" s="29" t="s">
        <v>57</v>
      </c>
      <c r="D45" s="6">
        <v>75</v>
      </c>
      <c r="E45" s="25">
        <v>66.888999999999996</v>
      </c>
      <c r="F45" s="38">
        <v>25</v>
      </c>
      <c r="G45" s="47">
        <v>22.812000000000001</v>
      </c>
      <c r="H45" s="7">
        <f t="shared" ref="H45" si="9">(F45-D45)/D45*100</f>
        <v>-66.666666666666657</v>
      </c>
      <c r="I45" s="34">
        <f t="shared" ref="I45" si="10">(G45-E45)/E45*100</f>
        <v>-65.895737714721406</v>
      </c>
      <c r="J45" s="18"/>
    </row>
    <row r="46" spans="1:12" s="20" customFormat="1" x14ac:dyDescent="0.2">
      <c r="A46" s="17"/>
      <c r="B46" s="28" t="s">
        <v>17</v>
      </c>
      <c r="C46" s="29" t="s">
        <v>16</v>
      </c>
      <c r="D46" s="38">
        <v>259.54399999999998</v>
      </c>
      <c r="E46" s="47">
        <v>125.23099999999999</v>
      </c>
      <c r="F46" s="10">
        <v>150.68600000000001</v>
      </c>
      <c r="G46" s="10">
        <v>87.494</v>
      </c>
      <c r="H46" s="7">
        <f t="shared" si="5"/>
        <v>-41.942021391363312</v>
      </c>
      <c r="I46" s="34">
        <f t="shared" si="5"/>
        <v>-30.133912529645212</v>
      </c>
      <c r="J46" s="18"/>
    </row>
    <row r="47" spans="1:12" s="20" customFormat="1" x14ac:dyDescent="0.2">
      <c r="A47" s="17"/>
      <c r="B47" s="28" t="s">
        <v>21</v>
      </c>
      <c r="C47" s="29" t="s">
        <v>20</v>
      </c>
      <c r="D47" s="38">
        <v>4443.47</v>
      </c>
      <c r="E47" s="47">
        <v>1931.462</v>
      </c>
      <c r="F47" s="10">
        <v>4827.2272999999996</v>
      </c>
      <c r="G47" s="10">
        <v>2396.192</v>
      </c>
      <c r="H47" s="7">
        <f t="shared" si="5"/>
        <v>8.6364327878887295</v>
      </c>
      <c r="I47" s="34">
        <f t="shared" si="5"/>
        <v>24.061048055825072</v>
      </c>
      <c r="J47" s="18"/>
    </row>
    <row r="48" spans="1:12" s="20" customFormat="1" x14ac:dyDescent="0.2">
      <c r="A48" s="17"/>
      <c r="B48" s="28" t="s">
        <v>19</v>
      </c>
      <c r="C48" s="29" t="s">
        <v>18</v>
      </c>
      <c r="D48" s="38">
        <v>1.0109999999999999</v>
      </c>
      <c r="E48" s="47">
        <v>2.3170000000000002</v>
      </c>
      <c r="F48" s="10">
        <v>2.61</v>
      </c>
      <c r="G48" s="10">
        <v>8.6590000000000007</v>
      </c>
      <c r="H48" s="7">
        <f t="shared" si="5"/>
        <v>158.16023738872406</v>
      </c>
      <c r="I48" s="34">
        <f t="shared" si="5"/>
        <v>273.71601208459214</v>
      </c>
      <c r="J48" s="18"/>
    </row>
    <row r="49" spans="1:10" s="20" customFormat="1" x14ac:dyDescent="0.2">
      <c r="A49" s="17"/>
      <c r="B49" s="28" t="s">
        <v>44</v>
      </c>
      <c r="C49" s="29" t="s">
        <v>43</v>
      </c>
      <c r="D49" s="51">
        <v>4.0000000000000001E-3</v>
      </c>
      <c r="E49" s="25">
        <v>1.63</v>
      </c>
      <c r="F49" s="10">
        <v>0.9</v>
      </c>
      <c r="G49" s="10">
        <v>1.5589999999999999</v>
      </c>
      <c r="H49" s="7">
        <f t="shared" si="5"/>
        <v>22400</v>
      </c>
      <c r="I49" s="34">
        <f t="shared" si="5"/>
        <v>-4.3558282208588928</v>
      </c>
      <c r="J49" s="18"/>
    </row>
    <row r="50" spans="1:10" s="20" customFormat="1" x14ac:dyDescent="0.2">
      <c r="A50" s="17"/>
      <c r="B50" s="28" t="s">
        <v>10</v>
      </c>
      <c r="C50" s="29" t="s">
        <v>9</v>
      </c>
      <c r="D50" s="6">
        <v>23.058</v>
      </c>
      <c r="E50" s="25">
        <v>29.905999999999999</v>
      </c>
      <c r="F50" s="10">
        <v>18.690000000000001</v>
      </c>
      <c r="G50" s="10">
        <v>24.558</v>
      </c>
      <c r="H50" s="7">
        <f t="shared" si="5"/>
        <v>-18.943533697632052</v>
      </c>
      <c r="I50" s="34">
        <f t="shared" si="5"/>
        <v>-17.882699123921618</v>
      </c>
      <c r="J50" s="18"/>
    </row>
    <row r="51" spans="1:10" s="20" customFormat="1" x14ac:dyDescent="0.2">
      <c r="A51" s="19"/>
      <c r="B51" s="28" t="s">
        <v>25</v>
      </c>
      <c r="C51" s="29" t="s">
        <v>24</v>
      </c>
      <c r="D51" s="38">
        <v>2497.64</v>
      </c>
      <c r="E51" s="47">
        <v>713.71799999999996</v>
      </c>
      <c r="F51" s="10">
        <v>1397.702</v>
      </c>
      <c r="G51" s="10">
        <v>742.87599999999998</v>
      </c>
      <c r="H51" s="7">
        <f t="shared" si="5"/>
        <v>-44.039092903701096</v>
      </c>
      <c r="I51" s="34">
        <f t="shared" si="5"/>
        <v>4.0853670497311283</v>
      </c>
      <c r="J51" s="18"/>
    </row>
    <row r="52" spans="1:10" s="20" customFormat="1" x14ac:dyDescent="0.2">
      <c r="A52" s="19"/>
      <c r="B52" s="28" t="s">
        <v>4</v>
      </c>
      <c r="C52" s="29" t="s">
        <v>3</v>
      </c>
      <c r="D52" s="38">
        <v>24.513999999999999</v>
      </c>
      <c r="E52" s="47">
        <v>19.713000000000001</v>
      </c>
      <c r="F52" s="10">
        <v>159.31539999999998</v>
      </c>
      <c r="G52" s="10">
        <v>150.25299999999999</v>
      </c>
      <c r="H52" s="7">
        <f t="shared" ref="H52:I53" si="11">(F52-D52)/D52*100</f>
        <v>549.89556987843673</v>
      </c>
      <c r="I52" s="34">
        <f t="shared" si="11"/>
        <v>662.20260741642562</v>
      </c>
      <c r="J52" s="18"/>
    </row>
    <row r="53" spans="1:10" s="20" customFormat="1" ht="13.5" thickBot="1" x14ac:dyDescent="0.25">
      <c r="A53" s="18"/>
      <c r="B53" s="60" t="s">
        <v>49</v>
      </c>
      <c r="C53" s="61"/>
      <c r="D53" s="30">
        <f>SUM(D38:D52)</f>
        <v>7445.1632</v>
      </c>
      <c r="E53" s="30">
        <f>SUM(E38:E52)</f>
        <v>2979.1660000000002</v>
      </c>
      <c r="F53" s="30">
        <f>SUM(F38:F52)</f>
        <v>6684.7314499999993</v>
      </c>
      <c r="G53" s="30">
        <f>SUM(G38:G52)</f>
        <v>3660.0820000000008</v>
      </c>
      <c r="H53" s="30">
        <f t="shared" si="11"/>
        <v>-10.213768718998674</v>
      </c>
      <c r="I53" s="35">
        <f t="shared" si="11"/>
        <v>22.855926792934685</v>
      </c>
      <c r="J53" s="18"/>
    </row>
    <row r="54" spans="1:10" s="20" customFormat="1" ht="6.75" customHeight="1" thickTop="1" x14ac:dyDescent="0.2">
      <c r="A54" s="18"/>
      <c r="B54" s="32"/>
      <c r="C54" s="12"/>
      <c r="D54" s="13"/>
      <c r="E54" s="13"/>
      <c r="F54" s="14"/>
      <c r="G54" s="14"/>
      <c r="H54" s="14"/>
      <c r="I54" s="5"/>
      <c r="J54" s="18"/>
    </row>
    <row r="55" spans="1:10" s="20" customFormat="1" x14ac:dyDescent="0.2">
      <c r="A55" s="18"/>
      <c r="B55" s="32" t="s">
        <v>73</v>
      </c>
      <c r="C55" s="5"/>
      <c r="D55" s="5"/>
      <c r="E55" s="5"/>
      <c r="F55" s="5"/>
      <c r="G55" s="5"/>
      <c r="H55" s="5"/>
      <c r="I55" s="5"/>
      <c r="J55" s="18"/>
    </row>
    <row r="56" spans="1:10" s="20" customFormat="1" x14ac:dyDescent="0.2">
      <c r="A56" s="18"/>
      <c r="B56" s="32"/>
      <c r="C56" s="5"/>
      <c r="D56" s="5"/>
      <c r="E56" s="5"/>
      <c r="F56" s="5"/>
      <c r="G56" s="5"/>
      <c r="H56" s="5"/>
      <c r="I56" s="45" t="s">
        <v>68</v>
      </c>
      <c r="J56" s="18"/>
    </row>
    <row r="57" spans="1:10" s="20" customFormat="1" x14ac:dyDescent="0.2">
      <c r="A57" s="18"/>
      <c r="B57" s="32"/>
      <c r="C57" s="5"/>
      <c r="D57" s="2"/>
      <c r="E57" s="15"/>
      <c r="F57" s="5"/>
      <c r="G57" s="5"/>
      <c r="H57" s="5"/>
      <c r="I57" s="46" t="s">
        <v>69</v>
      </c>
      <c r="J57" s="18"/>
    </row>
  </sheetData>
  <mergeCells count="18">
    <mergeCell ref="B2:B5"/>
    <mergeCell ref="C2:C5"/>
    <mergeCell ref="D2:I2"/>
    <mergeCell ref="D3:E3"/>
    <mergeCell ref="F3:G3"/>
    <mergeCell ref="H3:I4"/>
    <mergeCell ref="D4:E4"/>
    <mergeCell ref="F4:G4"/>
    <mergeCell ref="B53:C53"/>
    <mergeCell ref="B30:C30"/>
    <mergeCell ref="B34:B37"/>
    <mergeCell ref="C34:C37"/>
    <mergeCell ref="D34:I34"/>
    <mergeCell ref="D35:E35"/>
    <mergeCell ref="F35:G35"/>
    <mergeCell ref="H35:I36"/>
    <mergeCell ref="D36:E36"/>
    <mergeCell ref="F36:G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IV-2022 I</vt:lpstr>
    </vt:vector>
  </TitlesOfParts>
  <Company>Namai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Ivanovienė</dc:creator>
  <cp:lastModifiedBy>Andrius Deltuvas</cp:lastModifiedBy>
  <cp:lastPrinted>2016-05-26T13:16:11Z</cp:lastPrinted>
  <dcterms:created xsi:type="dcterms:W3CDTF">2009-06-17T11:06:21Z</dcterms:created>
  <dcterms:modified xsi:type="dcterms:W3CDTF">2022-05-26T14:51:07Z</dcterms:modified>
</cp:coreProperties>
</file>