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tez\Desktop\_LENTELES\_2023\47\"/>
    </mc:Choice>
  </mc:AlternateContent>
  <xr:revisionPtr revIDLastSave="0" documentId="13_ncr:1_{ABCCF73F-F77C-45F3-A633-802BAB4478ED}" xr6:coauthVersionLast="47" xr6:coauthVersionMax="47" xr10:uidLastSave="{00000000-0000-0000-0000-000000000000}"/>
  <bookViews>
    <workbookView xWindow="-108" yWindow="-108" windowWidth="23256" windowHeight="12456" xr2:uid="{720EA9A7-FFA0-4418-A633-A9122BFA0126}"/>
  </bookViews>
  <sheets>
    <sheet name="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1" l="1"/>
  <c r="G74" i="1"/>
  <c r="H73" i="1"/>
  <c r="G73" i="1"/>
  <c r="H72" i="1"/>
  <c r="G72" i="1"/>
  <c r="G71" i="1"/>
  <c r="G70" i="1"/>
  <c r="H68" i="1"/>
  <c r="G68" i="1"/>
  <c r="G67" i="1"/>
  <c r="H66" i="1"/>
  <c r="G66" i="1"/>
  <c r="H65" i="1"/>
  <c r="G65" i="1"/>
  <c r="H64" i="1"/>
  <c r="G64" i="1"/>
  <c r="G63" i="1"/>
  <c r="H62" i="1"/>
  <c r="G62" i="1"/>
  <c r="H61" i="1"/>
  <c r="G61" i="1"/>
  <c r="H60" i="1"/>
  <c r="H59" i="1"/>
  <c r="H57" i="1"/>
  <c r="G57" i="1"/>
  <c r="H56" i="1"/>
  <c r="G56" i="1"/>
  <c r="H55" i="1"/>
  <c r="G55" i="1"/>
  <c r="H54" i="1"/>
  <c r="G54" i="1"/>
  <c r="H53" i="1"/>
  <c r="G53" i="1"/>
  <c r="H52" i="1"/>
  <c r="G52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2" i="1"/>
  <c r="G42" i="1"/>
  <c r="H37" i="1"/>
  <c r="G37" i="1"/>
  <c r="H36" i="1"/>
  <c r="G36" i="1"/>
  <c r="G35" i="1"/>
  <c r="H33" i="1"/>
  <c r="G33" i="1"/>
  <c r="H32" i="1"/>
  <c r="G32" i="1"/>
  <c r="H31" i="1"/>
  <c r="G31" i="1"/>
  <c r="H29" i="1"/>
  <c r="G29" i="1"/>
  <c r="H28" i="1"/>
  <c r="G28" i="1"/>
  <c r="H27" i="1"/>
  <c r="G27" i="1"/>
  <c r="H25" i="1"/>
  <c r="G25" i="1"/>
  <c r="H23" i="1"/>
  <c r="G23" i="1"/>
  <c r="H21" i="1"/>
  <c r="G21" i="1"/>
  <c r="H20" i="1"/>
  <c r="G20" i="1"/>
  <c r="H19" i="1"/>
  <c r="G19" i="1"/>
  <c r="H17" i="1"/>
  <c r="G17" i="1"/>
  <c r="H16" i="1"/>
  <c r="G16" i="1"/>
  <c r="H15" i="1"/>
  <c r="G15" i="1"/>
  <c r="H13" i="1"/>
  <c r="G13" i="1"/>
  <c r="H12" i="1"/>
  <c r="G12" i="1"/>
  <c r="H11" i="1"/>
  <c r="G11" i="1"/>
  <c r="H9" i="1"/>
  <c r="G9" i="1"/>
  <c r="H7" i="1"/>
  <c r="G7" i="1"/>
</calcChain>
</file>

<file path=xl/sharedStrings.xml><?xml version="1.0" encoding="utf-8"?>
<sst xmlns="http://schemas.openxmlformats.org/spreadsheetml/2006/main" count="190" uniqueCount="44">
  <si>
    <t xml:space="preserve">Galvijų supirkimo kainos Lietuvos įmonėse 2023 m. 44–47 sav., EUR/100 kg skerdenų (be PVM)  </t>
  </si>
  <si>
    <t>Kategorija pagal
raumeningumą</t>
  </si>
  <si>
    <t>Pokytis %</t>
  </si>
  <si>
    <t>47 sav.
(11 21–27)</t>
  </si>
  <si>
    <t>44 sav.
(10 30–11 05)</t>
  </si>
  <si>
    <t>45 sav.
(11 06–11 12)</t>
  </si>
  <si>
    <t>46 sav.
(11 13–11 19)</t>
  </si>
  <si>
    <t>47 sav.
(11 20–11 26)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</si>
  <si>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</si>
  <si>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</si>
  <si>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</si>
  <si>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</si>
  <si>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</si>
  <si>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</si>
  <si>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</si>
  <si>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</si>
  <si>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</si>
  <si>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</si>
  <si>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</si>
  <si>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</si>
  <si>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</si>
  <si>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</si>
  <si>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</si>
  <si>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</si>
  <si>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</si>
  <si>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</si>
  <si>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</t>
  </si>
  <si>
    <t>U-P</t>
  </si>
  <si>
    <t>Buliai (B):</t>
  </si>
  <si>
    <t>Karvės (D):</t>
  </si>
  <si>
    <t>U4</t>
  </si>
  <si>
    <t>R4</t>
  </si>
  <si>
    <t>R5</t>
  </si>
  <si>
    <t>O4</t>
  </si>
  <si>
    <t>O5</t>
  </si>
  <si>
    <t>P3</t>
  </si>
  <si>
    <t>Telyčios (E):</t>
  </si>
  <si>
    <t>Vidutinė A-Z</t>
  </si>
  <si>
    <t>Pastabos:</t>
  </si>
  <si>
    <t>● - konfidencialūs duomenys</t>
  </si>
  <si>
    <t>* lyginant 2023 m. 47 savaitę su 2023 m. 46 savaite</t>
  </si>
  <si>
    <t>** lyginant 2023 m. 47 savaitę su 2022 m. 47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</si>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</sst>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14996795556505021"/>
      </top>
      <bottom style="thin">
        <color indexed="9"/>
      </bottom>
      <diagonal/>
    </border>
    <border>
      <left/>
      <right style="thin">
        <color indexed="9"/>
      </right>
      <top/>
      <bottom style="thin">
        <color theme="0" tint="-0.14993743705557422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indexed="9"/>
      </left>
      <right/>
      <top style="thin">
        <color indexed="9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1" applyFont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3" borderId="10" xfId="1" applyNumberFormat="1" applyFont="1" applyFill="1" applyBorder="1" applyAlignment="1">
      <alignment horizontal="right" vertical="center" wrapText="1" indent="1"/>
    </xf>
    <xf numFmtId="2" fontId="6" fillId="0" borderId="11" xfId="1" applyNumberFormat="1" applyFont="1" applyBorder="1" applyAlignment="1">
      <alignment horizontal="right" vertical="center" wrapText="1" indent="1"/>
    </xf>
    <xf numFmtId="2" fontId="6" fillId="0" borderId="12" xfId="1" applyNumberFormat="1" applyFont="1" applyBorder="1" applyAlignment="1">
      <alignment horizontal="right" vertical="center" wrapText="1" indent="1"/>
    </xf>
    <xf numFmtId="2" fontId="6" fillId="0" borderId="13" xfId="1" applyNumberFormat="1" applyFont="1" applyBorder="1" applyAlignment="1">
      <alignment horizontal="right" vertical="center" wrapText="1" indent="1"/>
    </xf>
    <xf numFmtId="2" fontId="7" fillId="0" borderId="0" xfId="0" quotePrefix="1" applyNumberFormat="1" applyFont="1" applyAlignment="1">
      <alignment horizontal="right" vertical="center" indent="1"/>
    </xf>
    <xf numFmtId="2" fontId="6" fillId="3" borderId="14" xfId="1" applyNumberFormat="1" applyFont="1" applyFill="1" applyBorder="1" applyAlignment="1">
      <alignment horizontal="right" vertical="center" wrapText="1" indent="1"/>
    </xf>
    <xf numFmtId="2" fontId="6" fillId="0" borderId="15" xfId="1" applyNumberFormat="1" applyFont="1" applyBorder="1" applyAlignment="1">
      <alignment horizontal="right" vertical="center" wrapText="1" indent="1"/>
    </xf>
    <xf numFmtId="2" fontId="6" fillId="0" borderId="0" xfId="1" applyNumberFormat="1" applyFont="1" applyAlignment="1">
      <alignment horizontal="right" vertical="center" wrapText="1" indent="1"/>
    </xf>
    <xf numFmtId="2" fontId="6" fillId="0" borderId="16" xfId="1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/>
    </xf>
    <xf numFmtId="2" fontId="9" fillId="3" borderId="14" xfId="1" applyNumberFormat="1" applyFont="1" applyFill="1" applyBorder="1" applyAlignment="1">
      <alignment horizontal="right" vertical="center" wrapText="1" indent="1"/>
    </xf>
    <xf numFmtId="2" fontId="9" fillId="0" borderId="15" xfId="1" applyNumberFormat="1" applyFont="1" applyBorder="1" applyAlignment="1">
      <alignment horizontal="right" vertical="center" wrapText="1" indent="1"/>
    </xf>
    <xf numFmtId="2" fontId="9" fillId="0" borderId="0" xfId="1" applyNumberFormat="1" applyFont="1" applyAlignment="1">
      <alignment horizontal="right" vertical="center" wrapText="1" indent="1"/>
    </xf>
    <xf numFmtId="2" fontId="9" fillId="0" borderId="16" xfId="1" applyNumberFormat="1" applyFont="1" applyBorder="1" applyAlignment="1">
      <alignment horizontal="right" vertical="center" wrapText="1" indent="1"/>
    </xf>
    <xf numFmtId="2" fontId="10" fillId="0" borderId="0" xfId="0" quotePrefix="1" applyNumberFormat="1" applyFont="1" applyAlignment="1">
      <alignment horizontal="right" vertical="center" indent="1"/>
    </xf>
    <xf numFmtId="2" fontId="11" fillId="0" borderId="0" xfId="0" quotePrefix="1" applyNumberFormat="1" applyFont="1" applyAlignment="1">
      <alignment horizontal="right" vertical="center" indent="1"/>
    </xf>
    <xf numFmtId="2" fontId="12" fillId="0" borderId="14" xfId="0" applyNumberFormat="1" applyFont="1" applyBorder="1" applyAlignment="1">
      <alignment horizontal="right" vertical="center" wrapText="1" indent="1"/>
    </xf>
    <xf numFmtId="2" fontId="13" fillId="0" borderId="14" xfId="0" applyNumberFormat="1" applyFont="1" applyBorder="1" applyAlignment="1">
      <alignment horizontal="right" vertical="center" wrapText="1" indent="1"/>
    </xf>
    <xf numFmtId="2" fontId="13" fillId="0" borderId="15" xfId="0" applyNumberFormat="1" applyFont="1" applyBorder="1" applyAlignment="1">
      <alignment horizontal="right" vertical="center" wrapText="1" indent="1"/>
    </xf>
    <xf numFmtId="2" fontId="13" fillId="0" borderId="0" xfId="0" applyNumberFormat="1" applyFont="1" applyAlignment="1">
      <alignment horizontal="right" vertical="center" wrapText="1" indent="1"/>
    </xf>
    <xf numFmtId="2" fontId="13" fillId="0" borderId="16" xfId="0" applyNumberFormat="1" applyFont="1" applyBorder="1" applyAlignment="1">
      <alignment horizontal="right" vertical="center" wrapText="1" indent="1"/>
    </xf>
    <xf numFmtId="2" fontId="12" fillId="0" borderId="15" xfId="0" applyNumberFormat="1" applyFont="1" applyBorder="1" applyAlignment="1">
      <alignment horizontal="right" vertical="center" wrapText="1" indent="1"/>
    </xf>
    <xf numFmtId="2" fontId="12" fillId="0" borderId="0" xfId="0" applyNumberFormat="1" applyFont="1" applyAlignment="1">
      <alignment horizontal="right" vertical="center" wrapText="1" indent="1"/>
    </xf>
    <xf numFmtId="2" fontId="12" fillId="0" borderId="16" xfId="0" applyNumberFormat="1" applyFont="1" applyBorder="1" applyAlignment="1">
      <alignment horizontal="right" vertical="center" wrapText="1" indent="1"/>
    </xf>
    <xf numFmtId="2" fontId="14" fillId="0" borderId="0" xfId="0" quotePrefix="1" applyNumberFormat="1" applyFont="1" applyAlignment="1">
      <alignment horizontal="right" vertical="center" indent="1"/>
    </xf>
    <xf numFmtId="2" fontId="13" fillId="0" borderId="17" xfId="0" applyNumberFormat="1" applyFont="1" applyBorder="1" applyAlignment="1">
      <alignment horizontal="right" vertical="center" wrapText="1" indent="1"/>
    </xf>
    <xf numFmtId="2" fontId="13" fillId="0" borderId="18" xfId="0" applyNumberFormat="1" applyFont="1" applyBorder="1" applyAlignment="1">
      <alignment horizontal="right" vertical="center" wrapText="1" indent="1"/>
    </xf>
    <xf numFmtId="2" fontId="13" fillId="0" borderId="19" xfId="0" applyNumberFormat="1" applyFont="1" applyBorder="1" applyAlignment="1">
      <alignment horizontal="right" vertical="center" wrapText="1" indent="1"/>
    </xf>
    <xf numFmtId="2" fontId="13" fillId="0" borderId="20" xfId="0" applyNumberFormat="1" applyFont="1" applyBorder="1" applyAlignment="1">
      <alignment horizontal="right" vertical="center" wrapText="1" indent="1"/>
    </xf>
    <xf numFmtId="0" fontId="2" fillId="2" borderId="21" xfId="1" applyFont="1" applyFill="1" applyBorder="1" applyAlignment="1">
      <alignment horizontal="center" wrapText="1"/>
    </xf>
    <xf numFmtId="2" fontId="10" fillId="2" borderId="22" xfId="0" applyNumberFormat="1" applyFont="1" applyFill="1" applyBorder="1" applyAlignment="1">
      <alignment horizontal="right" vertical="center" wrapText="1" indent="1"/>
    </xf>
    <xf numFmtId="2" fontId="10" fillId="2" borderId="22" xfId="0" applyNumberFormat="1" applyFont="1" applyFill="1" applyBorder="1" applyAlignment="1">
      <alignment horizontal="right" vertical="center" indent="1"/>
    </xf>
    <xf numFmtId="2" fontId="10" fillId="2" borderId="23" xfId="0" applyNumberFormat="1" applyFont="1" applyFill="1" applyBorder="1" applyAlignment="1">
      <alignment horizontal="right" vertical="center" indent="1"/>
    </xf>
    <xf numFmtId="0" fontId="2" fillId="3" borderId="24" xfId="1" applyFont="1" applyFill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2" fontId="6" fillId="0" borderId="10" xfId="1" applyNumberFormat="1" applyFont="1" applyBorder="1" applyAlignment="1">
      <alignment horizontal="right" vertical="center" wrapText="1" indent="1"/>
    </xf>
    <xf numFmtId="0" fontId="6" fillId="0" borderId="12" xfId="1" applyFont="1" applyBorder="1" applyAlignment="1">
      <alignment horizontal="right" vertical="center" wrapText="1" indent="1"/>
    </xf>
    <xf numFmtId="2" fontId="6" fillId="0" borderId="0" xfId="1" quotePrefix="1" applyNumberFormat="1" applyFont="1" applyAlignment="1">
      <alignment horizontal="right" vertical="center" wrapText="1" indent="1"/>
    </xf>
    <xf numFmtId="2" fontId="7" fillId="0" borderId="14" xfId="0" quotePrefix="1" applyNumberFormat="1" applyFont="1" applyBorder="1" applyAlignment="1">
      <alignment horizontal="right" vertical="center" indent="1"/>
    </xf>
    <xf numFmtId="0" fontId="6" fillId="0" borderId="0" xfId="1" applyFont="1" applyAlignment="1">
      <alignment horizontal="right" vertical="center" wrapText="1" indent="1"/>
    </xf>
    <xf numFmtId="0" fontId="6" fillId="0" borderId="16" xfId="1" applyFont="1" applyBorder="1" applyAlignment="1">
      <alignment horizontal="right" vertical="center" wrapText="1" indent="1"/>
    </xf>
    <xf numFmtId="2" fontId="10" fillId="0" borderId="14" xfId="0" quotePrefix="1" applyNumberFormat="1" applyFont="1" applyBorder="1" applyAlignment="1">
      <alignment horizontal="right" vertical="center" indent="1"/>
    </xf>
    <xf numFmtId="0" fontId="15" fillId="0" borderId="16" xfId="1" applyFont="1" applyBorder="1" applyAlignment="1">
      <alignment horizontal="right" vertical="center" wrapText="1" indent="1"/>
    </xf>
    <xf numFmtId="2" fontId="15" fillId="0" borderId="0" xfId="1" quotePrefix="1" applyNumberFormat="1" applyFont="1" applyAlignment="1">
      <alignment horizontal="right" vertical="center" wrapText="1" indent="1"/>
    </xf>
    <xf numFmtId="2" fontId="7" fillId="0" borderId="16" xfId="0" quotePrefix="1" applyNumberFormat="1" applyFont="1" applyBorder="1" applyAlignment="1">
      <alignment horizontal="right" vertical="center" indent="1"/>
    </xf>
    <xf numFmtId="2" fontId="10" fillId="0" borderId="16" xfId="0" quotePrefix="1" applyNumberFormat="1" applyFont="1" applyBorder="1" applyAlignment="1">
      <alignment horizontal="right" vertical="center" indent="1"/>
    </xf>
    <xf numFmtId="2" fontId="9" fillId="0" borderId="0" xfId="1" quotePrefix="1" applyNumberFormat="1" applyFont="1" applyAlignment="1">
      <alignment horizontal="right" vertical="center" wrapText="1" indent="1"/>
    </xf>
    <xf numFmtId="2" fontId="7" fillId="0" borderId="25" xfId="0" quotePrefix="1" applyNumberFormat="1" applyFont="1" applyBorder="1" applyAlignment="1">
      <alignment horizontal="right" vertical="center" indent="1"/>
    </xf>
    <xf numFmtId="2" fontId="12" fillId="0" borderId="25" xfId="0" applyNumberFormat="1" applyFont="1" applyBorder="1" applyAlignment="1">
      <alignment horizontal="right" vertical="center" wrapText="1" indent="1"/>
    </xf>
    <xf numFmtId="2" fontId="13" fillId="0" borderId="25" xfId="0" applyNumberFormat="1" applyFont="1" applyBorder="1" applyAlignment="1">
      <alignment horizontal="right" vertical="center" wrapText="1" indent="1"/>
    </xf>
    <xf numFmtId="2" fontId="13" fillId="0" borderId="26" xfId="0" applyNumberFormat="1" applyFont="1" applyBorder="1" applyAlignment="1">
      <alignment horizontal="right" vertical="center" wrapText="1" indent="1"/>
    </xf>
    <xf numFmtId="0" fontId="2" fillId="2" borderId="23" xfId="1" applyFont="1" applyFill="1" applyBorder="1" applyAlignment="1">
      <alignment horizontal="center" wrapText="1"/>
    </xf>
    <xf numFmtId="2" fontId="13" fillId="2" borderId="22" xfId="0" applyNumberFormat="1" applyFont="1" applyFill="1" applyBorder="1" applyAlignment="1">
      <alignment horizontal="right" vertical="center" wrapText="1" indent="1"/>
    </xf>
    <xf numFmtId="2" fontId="10" fillId="2" borderId="22" xfId="0" quotePrefix="1" applyNumberFormat="1" applyFont="1" applyFill="1" applyBorder="1" applyAlignment="1">
      <alignment horizontal="right" vertical="center" indent="1"/>
    </xf>
    <xf numFmtId="0" fontId="6" fillId="0" borderId="10" xfId="1" applyFont="1" applyBorder="1" applyAlignment="1">
      <alignment horizontal="right" vertical="center" wrapText="1" indent="1"/>
    </xf>
    <xf numFmtId="2" fontId="6" fillId="0" borderId="12" xfId="1" quotePrefix="1" applyNumberFormat="1" applyFont="1" applyBorder="1" applyAlignment="1">
      <alignment horizontal="right" vertical="center" wrapText="1" indent="1"/>
    </xf>
    <xf numFmtId="0" fontId="6" fillId="0" borderId="14" xfId="1" applyFont="1" applyBorder="1" applyAlignment="1">
      <alignment horizontal="right" vertical="center" wrapText="1" indent="1"/>
    </xf>
    <xf numFmtId="0" fontId="2" fillId="0" borderId="0" xfId="1" applyFont="1" applyAlignment="1">
      <alignment horizontal="center" wrapText="1"/>
    </xf>
    <xf numFmtId="0" fontId="9" fillId="0" borderId="0" xfId="1" applyFont="1" applyAlignment="1">
      <alignment horizontal="right" vertical="center" wrapText="1" indent="1"/>
    </xf>
    <xf numFmtId="2" fontId="16" fillId="0" borderId="0" xfId="1" quotePrefix="1" applyNumberFormat="1" applyFont="1" applyAlignment="1">
      <alignment horizontal="right" vertical="center" wrapText="1" indent="1"/>
    </xf>
    <xf numFmtId="2" fontId="17" fillId="0" borderId="0" xfId="0" applyNumberFormat="1" applyFont="1" applyAlignment="1">
      <alignment horizontal="right" vertical="center" wrapText="1" indent="1"/>
    </xf>
    <xf numFmtId="2" fontId="13" fillId="2" borderId="27" xfId="0" applyNumberFormat="1" applyFont="1" applyFill="1" applyBorder="1" applyAlignment="1">
      <alignment horizontal="right" vertical="center" wrapText="1" indent="1"/>
    </xf>
    <xf numFmtId="2" fontId="10" fillId="2" borderId="21" xfId="0" quotePrefix="1" applyNumberFormat="1" applyFont="1" applyFill="1" applyBorder="1" applyAlignment="1">
      <alignment horizontal="right" vertical="center" indent="1"/>
    </xf>
    <xf numFmtId="2" fontId="10" fillId="2" borderId="23" xfId="0" quotePrefix="1" applyNumberFormat="1" applyFont="1" applyFill="1" applyBorder="1" applyAlignment="1">
      <alignment horizontal="right" vertical="center" indent="1"/>
    </xf>
    <xf numFmtId="2" fontId="12" fillId="0" borderId="10" xfId="0" applyNumberFormat="1" applyFont="1" applyBorder="1" applyAlignment="1">
      <alignment horizontal="right" vertical="center" wrapText="1" indent="1"/>
    </xf>
    <xf numFmtId="2" fontId="12" fillId="0" borderId="12" xfId="0" applyNumberFormat="1" applyFont="1" applyBorder="1" applyAlignment="1">
      <alignment horizontal="right" vertical="center" wrapText="1" indent="1"/>
    </xf>
    <xf numFmtId="2" fontId="12" fillId="0" borderId="13" xfId="0" applyNumberFormat="1" applyFont="1" applyBorder="1" applyAlignment="1">
      <alignment horizontal="right" vertical="center" wrapText="1" indent="1"/>
    </xf>
    <xf numFmtId="2" fontId="18" fillId="0" borderId="16" xfId="0" applyNumberFormat="1" applyFont="1" applyBorder="1" applyAlignment="1">
      <alignment horizontal="right" vertical="center" wrapText="1" indent="1"/>
    </xf>
    <xf numFmtId="2" fontId="9" fillId="0" borderId="14" xfId="1" applyNumberFormat="1" applyFont="1" applyBorder="1" applyAlignment="1">
      <alignment horizontal="right" vertical="center" wrapText="1" indent="1"/>
    </xf>
    <xf numFmtId="2" fontId="7" fillId="0" borderId="14" xfId="0" applyNumberFormat="1" applyFont="1" applyBorder="1" applyAlignment="1">
      <alignment horizontal="right" vertical="center" indent="1"/>
    </xf>
    <xf numFmtId="2" fontId="7" fillId="0" borderId="0" xfId="0" applyNumberFormat="1" applyFont="1" applyAlignment="1">
      <alignment horizontal="right" vertical="center" indent="1"/>
    </xf>
    <xf numFmtId="2" fontId="7" fillId="0" borderId="16" xfId="0" applyNumberFormat="1" applyFont="1" applyBorder="1" applyAlignment="1">
      <alignment horizontal="right" vertical="center" indent="1"/>
    </xf>
    <xf numFmtId="2" fontId="13" fillId="0" borderId="17" xfId="0" quotePrefix="1" applyNumberFormat="1" applyFont="1" applyBorder="1" applyAlignment="1">
      <alignment horizontal="right" vertical="center" wrapText="1" indent="1"/>
    </xf>
    <xf numFmtId="0" fontId="2" fillId="2" borderId="28" xfId="1" applyFont="1" applyFill="1" applyBorder="1" applyAlignment="1">
      <alignment horizontal="center" wrapText="1"/>
    </xf>
    <xf numFmtId="2" fontId="13" fillId="2" borderId="29" xfId="0" applyNumberFormat="1" applyFont="1" applyFill="1" applyBorder="1" applyAlignment="1">
      <alignment horizontal="right" vertical="center" wrapText="1" indent="1"/>
    </xf>
    <xf numFmtId="2" fontId="10" fillId="2" borderId="29" xfId="0" applyNumberFormat="1" applyFont="1" applyFill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2" fillId="4" borderId="30" xfId="1" applyNumberFormat="1" applyFont="1" applyFill="1" applyBorder="1" applyAlignment="1">
      <alignment horizontal="center" vertical="center" wrapText="1"/>
    </xf>
    <xf numFmtId="2" fontId="10" fillId="4" borderId="31" xfId="0" applyNumberFormat="1" applyFont="1" applyFill="1" applyBorder="1" applyAlignment="1">
      <alignment horizontal="right" vertical="center" wrapText="1" indent="1"/>
    </xf>
    <xf numFmtId="2" fontId="10" fillId="4" borderId="31" xfId="0" applyNumberFormat="1" applyFont="1" applyFill="1" applyBorder="1" applyAlignment="1">
      <alignment horizontal="right" vertical="center" indent="1"/>
    </xf>
    <xf numFmtId="2" fontId="10" fillId="4" borderId="32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3" fillId="0" borderId="0" xfId="1" applyFont="1" applyAlignment="1">
      <alignment horizontal="left"/>
    </xf>
    <xf numFmtId="0" fontId="3" fillId="0" borderId="0" xfId="1" applyFont="1"/>
    <xf numFmtId="0" fontId="19" fillId="0" borderId="0" xfId="0" applyFont="1" applyAlignment="1">
      <alignment horizontal="left"/>
    </xf>
    <xf numFmtId="4" fontId="3" fillId="0" borderId="0" xfId="1" applyNumberFormat="1" applyFont="1"/>
    <xf numFmtId="0" fontId="4" fillId="0" borderId="0" xfId="1" applyFont="1" applyAlignment="1">
      <alignment horizontal="left"/>
    </xf>
    <xf numFmtId="2" fontId="10" fillId="0" borderId="0" xfId="0" applyNumberFormat="1" applyFont="1" applyAlignment="1">
      <alignment horizontal="right" vertical="center" wrapText="1" indent="1"/>
    </xf>
    <xf numFmtId="0" fontId="20" fillId="0" borderId="0" xfId="0" applyFont="1" applyAlignment="1">
      <alignment vertical="center"/>
    </xf>
  </cellXfs>
  <cellStyles count="3">
    <cellStyle name="Normal" xfId="0" builtinId="0"/>
    <cellStyle name="Normal 2" xfId="1" xr:uid="{EA2AF502-E4F4-4C82-A229-93F85DE493F9}"/>
    <cellStyle name="Normal_Sheet1 2" xfId="2" xr:uid="{34F90A33-5F3C-4211-8877-C7C711A6A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42E6-F410-4E6E-B9A8-B6E9FEE0C58B}">
  <dimension ref="A2:H82"/>
  <sheetViews>
    <sheetView showGridLines="0" tabSelected="1" workbookViewId="0">
      <selection activeCell="M76" sqref="M76"/>
    </sheetView>
  </sheetViews>
  <sheetFormatPr defaultRowHeight="14.4" x14ac:dyDescent="0.3"/>
  <cols>
    <col min="1" max="1" width="15.5546875" customWidth="1"/>
    <col min="257" max="257" width="15.5546875" customWidth="1"/>
    <col min="513" max="513" width="15.5546875" customWidth="1"/>
    <col min="769" max="769" width="15.5546875" customWidth="1"/>
    <col min="1025" max="1025" width="15.5546875" customWidth="1"/>
    <col min="1281" max="1281" width="15.5546875" customWidth="1"/>
    <col min="1537" max="1537" width="15.5546875" customWidth="1"/>
    <col min="1793" max="1793" width="15.5546875" customWidth="1"/>
    <col min="2049" max="2049" width="15.5546875" customWidth="1"/>
    <col min="2305" max="2305" width="15.5546875" customWidth="1"/>
    <col min="2561" max="2561" width="15.5546875" customWidth="1"/>
    <col min="2817" max="2817" width="15.5546875" customWidth="1"/>
    <col min="3073" max="3073" width="15.5546875" customWidth="1"/>
    <col min="3329" max="3329" width="15.5546875" customWidth="1"/>
    <col min="3585" max="3585" width="15.5546875" customWidth="1"/>
    <col min="3841" max="3841" width="15.5546875" customWidth="1"/>
    <col min="4097" max="4097" width="15.5546875" customWidth="1"/>
    <col min="4353" max="4353" width="15.5546875" customWidth="1"/>
    <col min="4609" max="4609" width="15.5546875" customWidth="1"/>
    <col min="4865" max="4865" width="15.5546875" customWidth="1"/>
    <col min="5121" max="5121" width="15.5546875" customWidth="1"/>
    <col min="5377" max="5377" width="15.5546875" customWidth="1"/>
    <col min="5633" max="5633" width="15.5546875" customWidth="1"/>
    <col min="5889" max="5889" width="15.5546875" customWidth="1"/>
    <col min="6145" max="6145" width="15.5546875" customWidth="1"/>
    <col min="6401" max="6401" width="15.5546875" customWidth="1"/>
    <col min="6657" max="6657" width="15.5546875" customWidth="1"/>
    <col min="6913" max="6913" width="15.5546875" customWidth="1"/>
    <col min="7169" max="7169" width="15.5546875" customWidth="1"/>
    <col min="7425" max="7425" width="15.5546875" customWidth="1"/>
    <col min="7681" max="7681" width="15.5546875" customWidth="1"/>
    <col min="7937" max="7937" width="15.5546875" customWidth="1"/>
    <col min="8193" max="8193" width="15.5546875" customWidth="1"/>
    <col min="8449" max="8449" width="15.5546875" customWidth="1"/>
    <col min="8705" max="8705" width="15.5546875" customWidth="1"/>
    <col min="8961" max="8961" width="15.5546875" customWidth="1"/>
    <col min="9217" max="9217" width="15.5546875" customWidth="1"/>
    <col min="9473" max="9473" width="15.5546875" customWidth="1"/>
    <col min="9729" max="9729" width="15.5546875" customWidth="1"/>
    <col min="9985" max="9985" width="15.5546875" customWidth="1"/>
    <col min="10241" max="10241" width="15.5546875" customWidth="1"/>
    <col min="10497" max="10497" width="15.5546875" customWidth="1"/>
    <col min="10753" max="10753" width="15.5546875" customWidth="1"/>
    <col min="11009" max="11009" width="15.5546875" customWidth="1"/>
    <col min="11265" max="11265" width="15.5546875" customWidth="1"/>
    <col min="11521" max="11521" width="15.5546875" customWidth="1"/>
    <col min="11777" max="11777" width="15.5546875" customWidth="1"/>
    <col min="12033" max="12033" width="15.5546875" customWidth="1"/>
    <col min="12289" max="12289" width="15.5546875" customWidth="1"/>
    <col min="12545" max="12545" width="15.5546875" customWidth="1"/>
    <col min="12801" max="12801" width="15.5546875" customWidth="1"/>
    <col min="13057" max="13057" width="15.5546875" customWidth="1"/>
    <col min="13313" max="13313" width="15.5546875" customWidth="1"/>
    <col min="13569" max="13569" width="15.5546875" customWidth="1"/>
    <col min="13825" max="13825" width="15.5546875" customWidth="1"/>
    <col min="14081" max="14081" width="15.5546875" customWidth="1"/>
    <col min="14337" max="14337" width="15.5546875" customWidth="1"/>
    <col min="14593" max="14593" width="15.5546875" customWidth="1"/>
    <col min="14849" max="14849" width="15.5546875" customWidth="1"/>
    <col min="15105" max="15105" width="15.5546875" customWidth="1"/>
    <col min="15361" max="15361" width="15.5546875" customWidth="1"/>
    <col min="15617" max="15617" width="15.5546875" customWidth="1"/>
    <col min="15873" max="15873" width="15.5546875" customWidth="1"/>
    <col min="16129" max="16129" width="15.5546875" customWidth="1"/>
  </cols>
  <sheetData>
    <row r="2" spans="1:8" x14ac:dyDescent="0.3">
      <c r="A2" s="1" t="s">
        <v>0</v>
      </c>
      <c r="B2" s="1"/>
      <c r="C2" s="1"/>
      <c r="D2" s="1"/>
      <c r="E2" s="1"/>
      <c r="F2" s="1"/>
      <c r="G2" s="1"/>
      <c r="H2" s="1"/>
    </row>
    <row r="4" spans="1:8" x14ac:dyDescent="0.3">
      <c r="A4" s="2" t="s">
        <v>1</v>
      </c>
      <c r="B4" s="3">
        <v>2022</v>
      </c>
      <c r="C4" s="4">
        <v>2023</v>
      </c>
      <c r="D4" s="5"/>
      <c r="E4" s="5"/>
      <c r="F4" s="6"/>
      <c r="G4" s="5" t="s">
        <v>2</v>
      </c>
      <c r="H4" s="5"/>
    </row>
    <row r="5" spans="1:8" ht="36" x14ac:dyDescent="0.3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8" t="s">
        <v>8</v>
      </c>
      <c r="H5" s="10" t="s">
        <v>9</v>
      </c>
    </row>
    <row r="6" spans="1:8" x14ac:dyDescent="0.3">
      <c r="A6" s="11" t="s">
        <v>10</v>
      </c>
      <c r="B6" s="11"/>
      <c r="C6" s="11"/>
      <c r="D6" s="11"/>
      <c r="E6" s="11"/>
      <c r="F6" s="11"/>
      <c r="G6" s="11"/>
      <c r="H6" s="11"/>
    </row>
    <row r="7" spans="1:8" x14ac:dyDescent="0.3">
      <c r="A7" s="12" t="s">
        <v>11</v>
      </c>
      <c r="B7" s="13">
        <v>432.86</v>
      </c>
      <c r="C7" s="14">
        <v>391.43</v>
      </c>
      <c r="D7" s="15">
        <v>410.05</v>
      </c>
      <c r="E7" s="15">
        <v>403.85</v>
      </c>
      <c r="F7" s="16">
        <v>399.06</v>
      </c>
      <c r="G7" s="17">
        <f>F7/E7*100-100</f>
        <v>-1.1860839420577065</v>
      </c>
      <c r="H7" s="17">
        <f>(F7/B7-1)*100</f>
        <v>-7.8085293166381797</v>
      </c>
    </row>
    <row r="8" spans="1:8" x14ac:dyDescent="0.3">
      <c r="A8" s="12" t="s">
        <v>12</v>
      </c>
      <c r="B8" s="18" t="s">
        <v>13</v>
      </c>
      <c r="C8" s="19" t="s">
        <v>13</v>
      </c>
      <c r="D8" s="20" t="s">
        <v>13</v>
      </c>
      <c r="E8" s="20" t="s">
        <v>13</v>
      </c>
      <c r="F8" s="21" t="s">
        <v>13</v>
      </c>
      <c r="G8" s="17" t="s">
        <v>14</v>
      </c>
      <c r="H8" s="17" t="s">
        <v>14</v>
      </c>
    </row>
    <row r="9" spans="1:8" x14ac:dyDescent="0.3">
      <c r="A9" s="22" t="s">
        <v>15</v>
      </c>
      <c r="B9" s="23">
        <v>431.06</v>
      </c>
      <c r="C9" s="24">
        <v>387.38</v>
      </c>
      <c r="D9" s="25">
        <v>385.28</v>
      </c>
      <c r="E9" s="25">
        <v>391.17</v>
      </c>
      <c r="F9" s="26">
        <v>392.62</v>
      </c>
      <c r="G9" s="27">
        <f>F9/E9*100-100</f>
        <v>0.37068282332488423</v>
      </c>
      <c r="H9" s="28">
        <f>(F9/B9-1)*100</f>
        <v>-8.9175520809168134</v>
      </c>
    </row>
    <row r="10" spans="1:8" x14ac:dyDescent="0.3">
      <c r="A10" s="12" t="s">
        <v>16</v>
      </c>
      <c r="B10" s="29" t="s">
        <v>13</v>
      </c>
      <c r="C10" s="19" t="s">
        <v>13</v>
      </c>
      <c r="D10" s="20" t="s">
        <v>13</v>
      </c>
      <c r="E10" s="20" t="s">
        <v>13</v>
      </c>
      <c r="F10" s="21" t="s">
        <v>13</v>
      </c>
      <c r="G10" s="17" t="s">
        <v>14</v>
      </c>
      <c r="H10" s="17" t="s">
        <v>14</v>
      </c>
    </row>
    <row r="11" spans="1:8" x14ac:dyDescent="0.3">
      <c r="A11" s="12" t="s">
        <v>17</v>
      </c>
      <c r="B11" s="29">
        <v>405.7</v>
      </c>
      <c r="C11" s="19">
        <v>375.25</v>
      </c>
      <c r="D11" s="20">
        <v>378.01</v>
      </c>
      <c r="E11" s="20">
        <v>365.38</v>
      </c>
      <c r="F11" s="21">
        <v>381.83</v>
      </c>
      <c r="G11" s="17">
        <f>F11/E11*100-100</f>
        <v>4.5021621325743126</v>
      </c>
      <c r="H11" s="17">
        <f>(F11/B11-1)*100</f>
        <v>-5.8836578752773043</v>
      </c>
    </row>
    <row r="12" spans="1:8" x14ac:dyDescent="0.3">
      <c r="A12" s="12" t="s">
        <v>18</v>
      </c>
      <c r="B12" s="29">
        <v>399.51</v>
      </c>
      <c r="C12" s="19">
        <v>362.53</v>
      </c>
      <c r="D12" s="20">
        <v>382.93</v>
      </c>
      <c r="E12" s="20">
        <v>373.96</v>
      </c>
      <c r="F12" s="21">
        <v>368.54</v>
      </c>
      <c r="G12" s="17">
        <f>F12/E12*100-100</f>
        <v>-1.4493528719649049</v>
      </c>
      <c r="H12" s="17">
        <f>(F12/B12-1)*100</f>
        <v>-7.7519961953392835</v>
      </c>
    </row>
    <row r="13" spans="1:8" x14ac:dyDescent="0.3">
      <c r="A13" s="22" t="s">
        <v>19</v>
      </c>
      <c r="B13" s="30">
        <v>402.03</v>
      </c>
      <c r="C13" s="31">
        <v>369.34</v>
      </c>
      <c r="D13" s="32">
        <v>380.11</v>
      </c>
      <c r="E13" s="32">
        <v>369.79</v>
      </c>
      <c r="F13" s="33">
        <v>377.14</v>
      </c>
      <c r="G13" s="27">
        <f>F13/E13*100-100</f>
        <v>1.9876145920657535</v>
      </c>
      <c r="H13" s="28">
        <f>(F13/B13-1)*100</f>
        <v>-6.1910802676417127</v>
      </c>
    </row>
    <row r="14" spans="1:8" x14ac:dyDescent="0.3">
      <c r="A14" s="12" t="s">
        <v>20</v>
      </c>
      <c r="B14" s="29">
        <v>364.25</v>
      </c>
      <c r="C14" s="19" t="s">
        <v>13</v>
      </c>
      <c r="D14" s="20" t="s">
        <v>13</v>
      </c>
      <c r="E14" s="20" t="s">
        <v>13</v>
      </c>
      <c r="F14" s="21" t="s">
        <v>13</v>
      </c>
      <c r="G14" s="17" t="s">
        <v>14</v>
      </c>
      <c r="H14" s="17" t="s">
        <v>14</v>
      </c>
    </row>
    <row r="15" spans="1:8" x14ac:dyDescent="0.3">
      <c r="A15" s="12" t="s">
        <v>21</v>
      </c>
      <c r="B15" s="29">
        <v>377.11</v>
      </c>
      <c r="C15" s="34">
        <v>335.28</v>
      </c>
      <c r="D15" s="35">
        <v>349.75</v>
      </c>
      <c r="E15" s="35">
        <v>346.35</v>
      </c>
      <c r="F15" s="36">
        <v>346.82</v>
      </c>
      <c r="G15" s="17">
        <f t="shared" ref="G15:G21" si="0">F15/E15*100-100</f>
        <v>0.13570088061210583</v>
      </c>
      <c r="H15" s="17">
        <f t="shared" ref="H15:H20" si="1">(F15/B15-1)*100</f>
        <v>-8.0321391636392629</v>
      </c>
    </row>
    <row r="16" spans="1:8" x14ac:dyDescent="0.3">
      <c r="A16" s="12" t="s">
        <v>22</v>
      </c>
      <c r="B16" s="29">
        <v>386.7</v>
      </c>
      <c r="C16" s="34">
        <v>353.08</v>
      </c>
      <c r="D16" s="35">
        <v>355.87</v>
      </c>
      <c r="E16" s="35">
        <v>366.78</v>
      </c>
      <c r="F16" s="36">
        <v>333.29</v>
      </c>
      <c r="G16" s="17">
        <f t="shared" si="0"/>
        <v>-9.1308141120017297</v>
      </c>
      <c r="H16" s="17">
        <f t="shared" si="1"/>
        <v>-13.811740367209712</v>
      </c>
    </row>
    <row r="17" spans="1:8" x14ac:dyDescent="0.3">
      <c r="A17" s="22" t="s">
        <v>23</v>
      </c>
      <c r="B17" s="30">
        <v>379.08</v>
      </c>
      <c r="C17" s="31">
        <v>338.34</v>
      </c>
      <c r="D17" s="32">
        <v>348.86</v>
      </c>
      <c r="E17" s="32">
        <v>351.7</v>
      </c>
      <c r="F17" s="33">
        <v>344.21</v>
      </c>
      <c r="G17" s="27">
        <f t="shared" si="0"/>
        <v>-2.1296559567813489</v>
      </c>
      <c r="H17" s="28">
        <f t="shared" si="1"/>
        <v>-9.1985860504379069</v>
      </c>
    </row>
    <row r="18" spans="1:8" x14ac:dyDescent="0.3">
      <c r="A18" s="12" t="s">
        <v>24</v>
      </c>
      <c r="B18" s="29" t="s">
        <v>13</v>
      </c>
      <c r="C18" s="34">
        <v>263.76</v>
      </c>
      <c r="D18" s="35">
        <v>271</v>
      </c>
      <c r="E18" s="20" t="s">
        <v>13</v>
      </c>
      <c r="F18" s="21">
        <v>229.9</v>
      </c>
      <c r="G18" s="17" t="s">
        <v>14</v>
      </c>
      <c r="H18" s="37" t="s">
        <v>14</v>
      </c>
    </row>
    <row r="19" spans="1:8" x14ac:dyDescent="0.3">
      <c r="A19" s="12" t="s">
        <v>25</v>
      </c>
      <c r="B19" s="29">
        <v>327.47000000000003</v>
      </c>
      <c r="C19" s="34">
        <v>300.91000000000003</v>
      </c>
      <c r="D19" s="35">
        <v>291.38</v>
      </c>
      <c r="E19" s="35">
        <v>278.51</v>
      </c>
      <c r="F19" s="36">
        <v>274.79000000000002</v>
      </c>
      <c r="G19" s="17">
        <f t="shared" si="0"/>
        <v>-1.3356791497612193</v>
      </c>
      <c r="H19" s="17">
        <f t="shared" si="1"/>
        <v>-16.086969798760197</v>
      </c>
    </row>
    <row r="20" spans="1:8" x14ac:dyDescent="0.3">
      <c r="A20" s="22" t="s">
        <v>26</v>
      </c>
      <c r="B20" s="38">
        <v>334.78</v>
      </c>
      <c r="C20" s="39">
        <v>294.52</v>
      </c>
      <c r="D20" s="40">
        <v>291.02999999999997</v>
      </c>
      <c r="E20" s="40">
        <v>279.66000000000003</v>
      </c>
      <c r="F20" s="41">
        <v>279.45</v>
      </c>
      <c r="G20" s="27">
        <f t="shared" si="0"/>
        <v>-7.5091182149762403E-2</v>
      </c>
      <c r="H20" s="28">
        <f t="shared" si="1"/>
        <v>-16.527271641077725</v>
      </c>
    </row>
    <row r="21" spans="1:8" x14ac:dyDescent="0.3">
      <c r="A21" s="42" t="s">
        <v>27</v>
      </c>
      <c r="B21" s="43">
        <v>390.45</v>
      </c>
      <c r="C21" s="43">
        <v>354.73</v>
      </c>
      <c r="D21" s="43">
        <v>357.21</v>
      </c>
      <c r="E21" s="43">
        <v>359.47</v>
      </c>
      <c r="F21" s="43">
        <v>357.43</v>
      </c>
      <c r="G21" s="44">
        <f t="shared" si="0"/>
        <v>-0.56750215595182851</v>
      </c>
      <c r="H21" s="45">
        <f>F21/B21*100-100</f>
        <v>-8.4569086950953931</v>
      </c>
    </row>
    <row r="22" spans="1:8" x14ac:dyDescent="0.3">
      <c r="A22" s="46" t="s">
        <v>28</v>
      </c>
      <c r="B22" s="46"/>
      <c r="C22" s="46"/>
      <c r="D22" s="46"/>
      <c r="E22" s="46"/>
      <c r="F22" s="46"/>
      <c r="G22" s="46"/>
      <c r="H22" s="46"/>
    </row>
    <row r="23" spans="1:8" x14ac:dyDescent="0.3">
      <c r="A23" s="47" t="s">
        <v>11</v>
      </c>
      <c r="B23" s="48">
        <v>392.24</v>
      </c>
      <c r="C23" s="49">
        <v>355.28</v>
      </c>
      <c r="D23" s="49" t="s">
        <v>13</v>
      </c>
      <c r="E23" s="49">
        <v>409.73</v>
      </c>
      <c r="F23" s="16">
        <v>350</v>
      </c>
      <c r="G23" s="17">
        <f>F23/E23*100-100</f>
        <v>-14.577892758645945</v>
      </c>
      <c r="H23" s="50">
        <f>F23/B23*100-100</f>
        <v>-10.76891698959821</v>
      </c>
    </row>
    <row r="24" spans="1:8" x14ac:dyDescent="0.3">
      <c r="A24" s="47" t="s">
        <v>12</v>
      </c>
      <c r="B24" s="51" t="s">
        <v>13</v>
      </c>
      <c r="C24" s="52" t="s">
        <v>13</v>
      </c>
      <c r="D24" s="52" t="s">
        <v>13</v>
      </c>
      <c r="E24" s="52" t="s">
        <v>13</v>
      </c>
      <c r="F24" s="53" t="s">
        <v>13</v>
      </c>
      <c r="G24" s="17" t="s">
        <v>14</v>
      </c>
      <c r="H24" s="50" t="s">
        <v>14</v>
      </c>
    </row>
    <row r="25" spans="1:8" x14ac:dyDescent="0.3">
      <c r="A25" s="22" t="s">
        <v>15</v>
      </c>
      <c r="B25" s="54">
        <v>393.84</v>
      </c>
      <c r="C25" s="27">
        <v>341.62</v>
      </c>
      <c r="D25" s="52" t="s">
        <v>13</v>
      </c>
      <c r="E25" s="52">
        <v>364.34</v>
      </c>
      <c r="F25" s="55">
        <v>342.15</v>
      </c>
      <c r="G25" s="28">
        <f>F25/E25*100-100</f>
        <v>-6.0904649503211346</v>
      </c>
      <c r="H25" s="56">
        <f>F25/B25*100-100</f>
        <v>-13.124619134673978</v>
      </c>
    </row>
    <row r="26" spans="1:8" x14ac:dyDescent="0.3">
      <c r="A26" s="12" t="s">
        <v>16</v>
      </c>
      <c r="B26" s="51" t="s">
        <v>13</v>
      </c>
      <c r="C26" s="52" t="s">
        <v>14</v>
      </c>
      <c r="D26" s="52" t="s">
        <v>14</v>
      </c>
      <c r="E26" s="52" t="s">
        <v>13</v>
      </c>
      <c r="F26" s="53" t="s">
        <v>13</v>
      </c>
      <c r="G26" s="17" t="s">
        <v>14</v>
      </c>
      <c r="H26" s="50" t="s">
        <v>14</v>
      </c>
    </row>
    <row r="27" spans="1:8" x14ac:dyDescent="0.3">
      <c r="A27" s="12" t="s">
        <v>17</v>
      </c>
      <c r="B27" s="51">
        <v>377.56</v>
      </c>
      <c r="C27" s="17">
        <v>346.59</v>
      </c>
      <c r="D27" s="17">
        <v>341.72</v>
      </c>
      <c r="E27" s="17">
        <v>327.32</v>
      </c>
      <c r="F27" s="57">
        <v>358.67</v>
      </c>
      <c r="G27" s="17">
        <f>F27/E27*100-100</f>
        <v>9.5777832090920185</v>
      </c>
      <c r="H27" s="50">
        <f>F27/B27*100-100</f>
        <v>-5.0031783027863099</v>
      </c>
    </row>
    <row r="28" spans="1:8" x14ac:dyDescent="0.3">
      <c r="A28" s="12" t="s">
        <v>18</v>
      </c>
      <c r="B28" s="51">
        <v>392.62</v>
      </c>
      <c r="C28" s="17" t="s">
        <v>13</v>
      </c>
      <c r="D28" s="17">
        <v>343.18</v>
      </c>
      <c r="E28" s="17">
        <v>360.08</v>
      </c>
      <c r="F28" s="57">
        <v>338.86</v>
      </c>
      <c r="G28" s="17">
        <f>F28/E28*100-100</f>
        <v>-5.8931348589202344</v>
      </c>
      <c r="H28" s="50">
        <f>F28/B28*100-100</f>
        <v>-13.692629005144923</v>
      </c>
    </row>
    <row r="29" spans="1:8" x14ac:dyDescent="0.3">
      <c r="A29" s="22" t="s">
        <v>19</v>
      </c>
      <c r="B29" s="54">
        <v>387</v>
      </c>
      <c r="C29" s="27">
        <v>348.93</v>
      </c>
      <c r="D29" s="27">
        <v>342.38</v>
      </c>
      <c r="E29" s="27">
        <v>342.9</v>
      </c>
      <c r="F29" s="58">
        <v>347.93</v>
      </c>
      <c r="G29" s="27">
        <f>F29/E29*100-100</f>
        <v>1.4668999708369768</v>
      </c>
      <c r="H29" s="59">
        <f>F29/B29*100-100</f>
        <v>-10.095607235142111</v>
      </c>
    </row>
    <row r="30" spans="1:8" x14ac:dyDescent="0.3">
      <c r="A30" s="12" t="s">
        <v>20</v>
      </c>
      <c r="B30" s="60" t="s">
        <v>13</v>
      </c>
      <c r="C30" s="17" t="s">
        <v>13</v>
      </c>
      <c r="D30" s="17" t="s">
        <v>13</v>
      </c>
      <c r="E30" s="17" t="s">
        <v>13</v>
      </c>
      <c r="F30" s="57">
        <v>311.47000000000003</v>
      </c>
      <c r="G30" s="17" t="s">
        <v>14</v>
      </c>
      <c r="H30" s="50" t="s">
        <v>14</v>
      </c>
    </row>
    <row r="31" spans="1:8" x14ac:dyDescent="0.3">
      <c r="A31" s="12" t="s">
        <v>21</v>
      </c>
      <c r="B31" s="61">
        <v>372.69</v>
      </c>
      <c r="C31" s="35">
        <v>329.63</v>
      </c>
      <c r="D31" s="35">
        <v>341.58</v>
      </c>
      <c r="E31" s="35">
        <v>334.6</v>
      </c>
      <c r="F31" s="36">
        <v>336.05</v>
      </c>
      <c r="G31" s="17">
        <f>F31/E31*100-100</f>
        <v>0.43335325762103594</v>
      </c>
      <c r="H31" s="50">
        <f>F31/B31*100-100</f>
        <v>-9.8312270251415299</v>
      </c>
    </row>
    <row r="32" spans="1:8" x14ac:dyDescent="0.3">
      <c r="A32" s="12" t="s">
        <v>22</v>
      </c>
      <c r="B32" s="60">
        <v>390</v>
      </c>
      <c r="C32" s="17" t="s">
        <v>13</v>
      </c>
      <c r="D32" s="17">
        <v>354.81</v>
      </c>
      <c r="E32" s="17">
        <v>354.08</v>
      </c>
      <c r="F32" s="57">
        <v>334.5</v>
      </c>
      <c r="G32" s="17">
        <f>F32/E32*100-100</f>
        <v>-5.5298237686398579</v>
      </c>
      <c r="H32" s="50">
        <f>F32/B32*100-100</f>
        <v>-14.230769230769241</v>
      </c>
    </row>
    <row r="33" spans="1:8" x14ac:dyDescent="0.3">
      <c r="A33" s="22" t="s">
        <v>23</v>
      </c>
      <c r="B33" s="62">
        <v>378.22</v>
      </c>
      <c r="C33" s="32">
        <v>331.03</v>
      </c>
      <c r="D33" s="32">
        <v>338.61</v>
      </c>
      <c r="E33" s="32">
        <v>334.57</v>
      </c>
      <c r="F33" s="33">
        <v>332.5</v>
      </c>
      <c r="G33" s="27">
        <f>F33/E33*100-100</f>
        <v>-0.61870460591207177</v>
      </c>
      <c r="H33" s="27">
        <f>F33/B33*100-100</f>
        <v>-12.088202633387979</v>
      </c>
    </row>
    <row r="34" spans="1:8" x14ac:dyDescent="0.3">
      <c r="A34" s="12" t="s">
        <v>24</v>
      </c>
      <c r="B34" s="61" t="s">
        <v>13</v>
      </c>
      <c r="C34" s="35" t="s">
        <v>13</v>
      </c>
      <c r="D34" s="35">
        <v>301.98</v>
      </c>
      <c r="E34" s="35" t="s">
        <v>13</v>
      </c>
      <c r="F34" s="36">
        <v>295.64</v>
      </c>
      <c r="G34" s="27" t="s">
        <v>14</v>
      </c>
      <c r="H34" s="37" t="s">
        <v>14</v>
      </c>
    </row>
    <row r="35" spans="1:8" x14ac:dyDescent="0.3">
      <c r="A35" s="12" t="s">
        <v>25</v>
      </c>
      <c r="B35" s="61" t="s">
        <v>13</v>
      </c>
      <c r="C35" s="35" t="s">
        <v>13</v>
      </c>
      <c r="D35" s="35">
        <v>260.17</v>
      </c>
      <c r="E35" s="35">
        <v>280.04000000000002</v>
      </c>
      <c r="F35" s="36">
        <v>332.77</v>
      </c>
      <c r="G35" s="17">
        <f>(F35/E35-1)*100</f>
        <v>18.829452935294945</v>
      </c>
      <c r="H35" s="37" t="s">
        <v>14</v>
      </c>
    </row>
    <row r="36" spans="1:8" x14ac:dyDescent="0.3">
      <c r="A36" s="22" t="s">
        <v>26</v>
      </c>
      <c r="B36" s="63">
        <v>338.42</v>
      </c>
      <c r="C36" s="40" t="s">
        <v>13</v>
      </c>
      <c r="D36" s="40">
        <v>287.31</v>
      </c>
      <c r="E36" s="40">
        <v>295.17</v>
      </c>
      <c r="F36" s="41">
        <v>311.67</v>
      </c>
      <c r="G36" s="28">
        <f>(F36/E36-1)*100</f>
        <v>5.589998983636546</v>
      </c>
      <c r="H36" s="27">
        <f>F36/B36*100-100</f>
        <v>-7.9043791738076976</v>
      </c>
    </row>
    <row r="37" spans="1:8" x14ac:dyDescent="0.3">
      <c r="A37" s="64" t="s">
        <v>27</v>
      </c>
      <c r="B37" s="65">
        <v>378.62</v>
      </c>
      <c r="C37" s="65">
        <v>334.61</v>
      </c>
      <c r="D37" s="65">
        <v>335.29</v>
      </c>
      <c r="E37" s="65">
        <v>336.84</v>
      </c>
      <c r="F37" s="65">
        <v>335.46</v>
      </c>
      <c r="G37" s="66">
        <f>F37/E37*100-100</f>
        <v>-0.40969006056286617</v>
      </c>
      <c r="H37" s="45">
        <f>F37/B37*100-100</f>
        <v>-11.399292166288106</v>
      </c>
    </row>
    <row r="38" spans="1:8" x14ac:dyDescent="0.3">
      <c r="A38" s="46" t="s">
        <v>29</v>
      </c>
      <c r="B38" s="46"/>
      <c r="C38" s="46"/>
      <c r="D38" s="46"/>
      <c r="E38" s="46"/>
      <c r="F38" s="46"/>
      <c r="G38" s="46"/>
      <c r="H38" s="46"/>
    </row>
    <row r="39" spans="1:8" x14ac:dyDescent="0.3">
      <c r="A39" s="47" t="s">
        <v>12</v>
      </c>
      <c r="B39" s="67" t="s">
        <v>13</v>
      </c>
      <c r="C39" s="15" t="s">
        <v>13</v>
      </c>
      <c r="D39" s="15" t="s">
        <v>13</v>
      </c>
      <c r="E39" s="15">
        <v>324.08999999999997</v>
      </c>
      <c r="F39" s="16" t="s">
        <v>13</v>
      </c>
      <c r="G39" s="68" t="s">
        <v>14</v>
      </c>
      <c r="H39" s="15" t="s">
        <v>14</v>
      </c>
    </row>
    <row r="40" spans="1:8" x14ac:dyDescent="0.3">
      <c r="A40" s="47" t="s">
        <v>30</v>
      </c>
      <c r="B40" s="69" t="s">
        <v>13</v>
      </c>
      <c r="C40" s="20" t="s">
        <v>13</v>
      </c>
      <c r="D40" s="20" t="s">
        <v>13</v>
      </c>
      <c r="E40" s="20">
        <v>336.06</v>
      </c>
      <c r="F40" s="21" t="s">
        <v>13</v>
      </c>
      <c r="G40" s="50" t="s">
        <v>14</v>
      </c>
      <c r="H40" s="50" t="s">
        <v>14</v>
      </c>
    </row>
    <row r="41" spans="1:8" x14ac:dyDescent="0.3">
      <c r="A41" s="70" t="s">
        <v>15</v>
      </c>
      <c r="B41" s="69" t="s">
        <v>13</v>
      </c>
      <c r="C41" s="71">
        <v>338.17</v>
      </c>
      <c r="D41" s="20" t="s">
        <v>13</v>
      </c>
      <c r="E41" s="20">
        <v>327.93</v>
      </c>
      <c r="F41" s="21" t="s">
        <v>13</v>
      </c>
      <c r="G41" s="56" t="s">
        <v>14</v>
      </c>
      <c r="H41" s="59" t="s">
        <v>14</v>
      </c>
    </row>
    <row r="42" spans="1:8" x14ac:dyDescent="0.3">
      <c r="A42" s="47" t="s">
        <v>17</v>
      </c>
      <c r="B42" s="29">
        <v>362.12</v>
      </c>
      <c r="C42" s="20">
        <v>296.10000000000002</v>
      </c>
      <c r="D42" s="20">
        <v>326.43</v>
      </c>
      <c r="E42" s="20">
        <v>333.11</v>
      </c>
      <c r="F42" s="21">
        <v>293.92</v>
      </c>
      <c r="G42" s="72">
        <f t="shared" ref="G42:G57" si="2">F42/E42*100-100</f>
        <v>-11.764882471255746</v>
      </c>
      <c r="H42" s="17">
        <f>F42/B42*100-100</f>
        <v>-18.833535844471442</v>
      </c>
    </row>
    <row r="43" spans="1:8" x14ac:dyDescent="0.3">
      <c r="A43" s="12" t="s">
        <v>18</v>
      </c>
      <c r="B43" s="29">
        <v>368.11</v>
      </c>
      <c r="C43" s="35">
        <v>304.32</v>
      </c>
      <c r="D43" s="35">
        <v>333.94</v>
      </c>
      <c r="E43" s="35">
        <v>318.38</v>
      </c>
      <c r="F43" s="36">
        <v>318.14999999999998</v>
      </c>
      <c r="G43" s="50">
        <f t="shared" si="2"/>
        <v>-7.2240718638099111E-2</v>
      </c>
      <c r="H43" s="17">
        <f>F43/B43*100-100</f>
        <v>-13.57203009969848</v>
      </c>
    </row>
    <row r="44" spans="1:8" x14ac:dyDescent="0.3">
      <c r="A44" s="12" t="s">
        <v>31</v>
      </c>
      <c r="B44" s="29">
        <v>345.63</v>
      </c>
      <c r="C44" s="52">
        <v>324.88</v>
      </c>
      <c r="D44" s="52">
        <v>303.32</v>
      </c>
      <c r="E44" s="52">
        <v>322.24</v>
      </c>
      <c r="F44" s="53">
        <v>318.51</v>
      </c>
      <c r="G44" s="50">
        <f t="shared" si="2"/>
        <v>-1.1575223435948345</v>
      </c>
      <c r="H44" s="17">
        <f>F44/B44*100-100</f>
        <v>-7.8465410988629429</v>
      </c>
    </row>
    <row r="45" spans="1:8" x14ac:dyDescent="0.3">
      <c r="A45" s="12" t="s">
        <v>32</v>
      </c>
      <c r="B45" s="69" t="s">
        <v>14</v>
      </c>
      <c r="C45" s="52" t="s">
        <v>14</v>
      </c>
      <c r="D45" s="52">
        <v>286.66000000000003</v>
      </c>
      <c r="E45" s="52" t="s">
        <v>14</v>
      </c>
      <c r="F45" s="21" t="s">
        <v>13</v>
      </c>
      <c r="G45" s="50" t="s">
        <v>14</v>
      </c>
      <c r="H45" s="17" t="s">
        <v>14</v>
      </c>
    </row>
    <row r="46" spans="1:8" x14ac:dyDescent="0.3">
      <c r="A46" s="22" t="s">
        <v>19</v>
      </c>
      <c r="B46" s="30">
        <v>357.54</v>
      </c>
      <c r="C46" s="32">
        <v>313.83</v>
      </c>
      <c r="D46" s="32">
        <v>318.44</v>
      </c>
      <c r="E46" s="32">
        <v>322.70999999999998</v>
      </c>
      <c r="F46" s="33">
        <v>315.02999999999997</v>
      </c>
      <c r="G46" s="59">
        <f t="shared" si="2"/>
        <v>-2.3798456818815623</v>
      </c>
      <c r="H46" s="27">
        <f>F46/B46*100-100</f>
        <v>-11.889578788387325</v>
      </c>
    </row>
    <row r="47" spans="1:8" x14ac:dyDescent="0.3">
      <c r="A47" s="12" t="s">
        <v>20</v>
      </c>
      <c r="B47" s="29">
        <v>344.09</v>
      </c>
      <c r="C47" s="35">
        <v>322.01</v>
      </c>
      <c r="D47" s="35">
        <v>313.54000000000002</v>
      </c>
      <c r="E47" s="35">
        <v>301.69</v>
      </c>
      <c r="F47" s="36">
        <v>296.61</v>
      </c>
      <c r="G47" s="72">
        <f t="shared" si="2"/>
        <v>-1.6838476581921782</v>
      </c>
      <c r="H47" s="17">
        <f>F47/B47*100-100</f>
        <v>-13.798715452352567</v>
      </c>
    </row>
    <row r="48" spans="1:8" x14ac:dyDescent="0.3">
      <c r="A48" s="12" t="s">
        <v>21</v>
      </c>
      <c r="B48" s="29">
        <v>355.69</v>
      </c>
      <c r="C48" s="35">
        <v>294.3</v>
      </c>
      <c r="D48" s="35">
        <v>310.58999999999997</v>
      </c>
      <c r="E48" s="35">
        <v>306.94</v>
      </c>
      <c r="F48" s="36">
        <v>311.16000000000003</v>
      </c>
      <c r="G48" s="50">
        <f t="shared" si="2"/>
        <v>1.374861536456649</v>
      </c>
      <c r="H48" s="17">
        <f>F48/B48*100-100</f>
        <v>-12.519328628862198</v>
      </c>
    </row>
    <row r="49" spans="1:8" x14ac:dyDescent="0.3">
      <c r="A49" s="12" t="s">
        <v>22</v>
      </c>
      <c r="B49" s="29">
        <v>371.6</v>
      </c>
      <c r="C49" s="35">
        <v>302.41000000000003</v>
      </c>
      <c r="D49" s="35">
        <v>308.13</v>
      </c>
      <c r="E49" s="35">
        <v>318.51</v>
      </c>
      <c r="F49" s="36">
        <v>318.20999999999998</v>
      </c>
      <c r="G49" s="50">
        <f t="shared" si="2"/>
        <v>-9.4188565508147803E-2</v>
      </c>
      <c r="H49" s="17">
        <f>F49/B49*100-100</f>
        <v>-14.367599569429501</v>
      </c>
    </row>
    <row r="50" spans="1:8" x14ac:dyDescent="0.3">
      <c r="A50" s="12" t="s">
        <v>33</v>
      </c>
      <c r="B50" s="29">
        <v>352.31</v>
      </c>
      <c r="C50" s="35">
        <v>314.81</v>
      </c>
      <c r="D50" s="35">
        <v>313.14</v>
      </c>
      <c r="E50" s="35">
        <v>316.62</v>
      </c>
      <c r="F50" s="36">
        <v>318.8</v>
      </c>
      <c r="G50" s="50">
        <f t="shared" si="2"/>
        <v>0.68852251910807638</v>
      </c>
      <c r="H50" s="17">
        <f>F50/B50*100-100</f>
        <v>-9.5115097499361241</v>
      </c>
    </row>
    <row r="51" spans="1:8" x14ac:dyDescent="0.3">
      <c r="A51" s="12" t="s">
        <v>34</v>
      </c>
      <c r="B51" s="29" t="s">
        <v>13</v>
      </c>
      <c r="C51" s="20" t="s">
        <v>13</v>
      </c>
      <c r="D51" s="73">
        <v>280.04000000000002</v>
      </c>
      <c r="E51" s="73" t="s">
        <v>14</v>
      </c>
      <c r="F51" s="21" t="s">
        <v>13</v>
      </c>
      <c r="G51" s="50" t="s">
        <v>14</v>
      </c>
      <c r="H51" s="17" t="s">
        <v>14</v>
      </c>
    </row>
    <row r="52" spans="1:8" x14ac:dyDescent="0.3">
      <c r="A52" s="22" t="s">
        <v>23</v>
      </c>
      <c r="B52" s="30">
        <v>366.71</v>
      </c>
      <c r="C52" s="32">
        <v>303.81</v>
      </c>
      <c r="D52" s="32">
        <v>309.18</v>
      </c>
      <c r="E52" s="32">
        <v>315.58999999999997</v>
      </c>
      <c r="F52" s="33">
        <v>315.77999999999997</v>
      </c>
      <c r="G52" s="59">
        <f>F52/E52*100-100</f>
        <v>6.02046959662772E-2</v>
      </c>
      <c r="H52" s="27">
        <f>(F52/B52-1)*100</f>
        <v>-13.888358648523358</v>
      </c>
    </row>
    <row r="53" spans="1:8" x14ac:dyDescent="0.3">
      <c r="A53" s="12" t="s">
        <v>24</v>
      </c>
      <c r="B53" s="29">
        <v>291.10000000000002</v>
      </c>
      <c r="C53" s="35">
        <v>242.8</v>
      </c>
      <c r="D53" s="35">
        <v>232.77</v>
      </c>
      <c r="E53" s="35">
        <v>241.07</v>
      </c>
      <c r="F53" s="36">
        <v>233.55</v>
      </c>
      <c r="G53" s="50">
        <f>F53/E53*100-100</f>
        <v>-3.1194258928941707</v>
      </c>
      <c r="H53" s="17">
        <f>(F53/B53-1)*100</f>
        <v>-19.769838543455865</v>
      </c>
    </row>
    <row r="54" spans="1:8" x14ac:dyDescent="0.3">
      <c r="A54" s="12" t="s">
        <v>25</v>
      </c>
      <c r="B54" s="29">
        <v>328.2</v>
      </c>
      <c r="C54" s="35">
        <v>264.93</v>
      </c>
      <c r="D54" s="35">
        <v>257.35000000000002</v>
      </c>
      <c r="E54" s="35">
        <v>258.35000000000002</v>
      </c>
      <c r="F54" s="36">
        <v>269.24</v>
      </c>
      <c r="G54" s="50">
        <f>F54/E54*100-100</f>
        <v>4.2152119218114876</v>
      </c>
      <c r="H54" s="17">
        <f>(F54/B54-1)*100</f>
        <v>-17.964655697745268</v>
      </c>
    </row>
    <row r="55" spans="1:8" x14ac:dyDescent="0.3">
      <c r="A55" s="12" t="s">
        <v>35</v>
      </c>
      <c r="B55" s="29">
        <v>329.3</v>
      </c>
      <c r="C55" s="35">
        <v>268.22000000000003</v>
      </c>
      <c r="D55" s="35">
        <v>260.72000000000003</v>
      </c>
      <c r="E55" s="35">
        <v>266.43</v>
      </c>
      <c r="F55" s="36">
        <v>274.33999999999997</v>
      </c>
      <c r="G55" s="50">
        <f>F55/E55*100-100</f>
        <v>2.9688848853357257</v>
      </c>
      <c r="H55" s="17">
        <f>(F55/B55-1)*100</f>
        <v>-16.689948375341647</v>
      </c>
    </row>
    <row r="56" spans="1:8" x14ac:dyDescent="0.3">
      <c r="A56" s="22" t="s">
        <v>26</v>
      </c>
      <c r="B56" s="38">
        <v>315.45</v>
      </c>
      <c r="C56" s="32">
        <v>259.04000000000002</v>
      </c>
      <c r="D56" s="32">
        <v>249.58</v>
      </c>
      <c r="E56" s="32">
        <v>254.2</v>
      </c>
      <c r="F56" s="33">
        <v>258.18</v>
      </c>
      <c r="G56" s="59">
        <f>F56/E56*100-100</f>
        <v>1.5656963021243087</v>
      </c>
      <c r="H56" s="27">
        <f>(F56/B56-1)*100</f>
        <v>-18.155016642891098</v>
      </c>
    </row>
    <row r="57" spans="1:8" x14ac:dyDescent="0.3">
      <c r="A57" s="42" t="s">
        <v>27</v>
      </c>
      <c r="B57" s="65">
        <v>338.4</v>
      </c>
      <c r="C57" s="74">
        <v>283.07</v>
      </c>
      <c r="D57" s="74">
        <v>283.06</v>
      </c>
      <c r="E57" s="74">
        <v>292.49</v>
      </c>
      <c r="F57" s="74">
        <v>292.5</v>
      </c>
      <c r="G57" s="75">
        <f t="shared" si="2"/>
        <v>3.4189203049521666E-3</v>
      </c>
      <c r="H57" s="76">
        <f>F57/B57*100-100</f>
        <v>-13.563829787234042</v>
      </c>
    </row>
    <row r="58" spans="1:8" x14ac:dyDescent="0.3">
      <c r="A58" s="46" t="s">
        <v>36</v>
      </c>
      <c r="B58" s="46"/>
      <c r="C58" s="46"/>
      <c r="D58" s="46"/>
      <c r="E58" s="46"/>
      <c r="F58" s="46"/>
      <c r="G58" s="46"/>
      <c r="H58" s="46"/>
    </row>
    <row r="59" spans="1:8" x14ac:dyDescent="0.3">
      <c r="A59" s="47" t="s">
        <v>12</v>
      </c>
      <c r="B59" s="77">
        <v>449.67</v>
      </c>
      <c r="C59" s="78" t="s">
        <v>13</v>
      </c>
      <c r="D59" s="78" t="s">
        <v>13</v>
      </c>
      <c r="E59" s="78" t="s">
        <v>13</v>
      </c>
      <c r="F59" s="79">
        <v>396.74</v>
      </c>
      <c r="G59" s="50" t="s">
        <v>14</v>
      </c>
      <c r="H59" s="72">
        <f>F59/B59*100-100</f>
        <v>-11.770854181955656</v>
      </c>
    </row>
    <row r="60" spans="1:8" x14ac:dyDescent="0.3">
      <c r="A60" s="70" t="s">
        <v>15</v>
      </c>
      <c r="B60" s="30">
        <v>439.86</v>
      </c>
      <c r="C60" s="32">
        <v>322.2</v>
      </c>
      <c r="D60" s="32">
        <v>349.28</v>
      </c>
      <c r="E60" s="35" t="s">
        <v>13</v>
      </c>
      <c r="F60" s="80">
        <v>396.12</v>
      </c>
      <c r="G60" s="59" t="s">
        <v>14</v>
      </c>
      <c r="H60" s="72">
        <f>F60/B60*100-100</f>
        <v>-9.9440731141726957</v>
      </c>
    </row>
    <row r="61" spans="1:8" x14ac:dyDescent="0.3">
      <c r="A61" s="12" t="s">
        <v>17</v>
      </c>
      <c r="B61" s="29">
        <v>417.3</v>
      </c>
      <c r="C61" s="35" t="s">
        <v>13</v>
      </c>
      <c r="D61" s="35">
        <v>401.93</v>
      </c>
      <c r="E61" s="35">
        <v>341.86</v>
      </c>
      <c r="F61" s="36">
        <v>365.77</v>
      </c>
      <c r="G61" s="50">
        <f>F61/E61*100-100</f>
        <v>6.9940911484233368</v>
      </c>
      <c r="H61" s="72">
        <f>F61/B61*100-100</f>
        <v>-12.348430385813572</v>
      </c>
    </row>
    <row r="62" spans="1:8" x14ac:dyDescent="0.3">
      <c r="A62" s="12" t="s">
        <v>18</v>
      </c>
      <c r="B62" s="29">
        <v>387.11</v>
      </c>
      <c r="C62" s="35">
        <v>344.27</v>
      </c>
      <c r="D62" s="35">
        <v>376.96</v>
      </c>
      <c r="E62" s="35">
        <v>350.16</v>
      </c>
      <c r="F62" s="36">
        <v>390.72</v>
      </c>
      <c r="G62" s="50">
        <f t="shared" ref="G62:G70" si="3">F62/E62*100-100</f>
        <v>11.583276216586697</v>
      </c>
      <c r="H62" s="72">
        <f t="shared" ref="H62:H68" si="4">F62/B62*100-100</f>
        <v>0.93255147115807802</v>
      </c>
    </row>
    <row r="63" spans="1:8" x14ac:dyDescent="0.3">
      <c r="A63" s="12" t="s">
        <v>31</v>
      </c>
      <c r="B63" s="29" t="s">
        <v>13</v>
      </c>
      <c r="C63" s="35">
        <v>349.5</v>
      </c>
      <c r="D63" s="35">
        <v>355.45</v>
      </c>
      <c r="E63" s="35">
        <v>360.96</v>
      </c>
      <c r="F63" s="36">
        <v>378.17</v>
      </c>
      <c r="G63" s="50">
        <f t="shared" si="3"/>
        <v>4.7678413120567456</v>
      </c>
      <c r="H63" s="72" t="s">
        <v>14</v>
      </c>
    </row>
    <row r="64" spans="1:8" x14ac:dyDescent="0.3">
      <c r="A64" s="22" t="s">
        <v>19</v>
      </c>
      <c r="B64" s="81">
        <v>392.61</v>
      </c>
      <c r="C64" s="25">
        <v>339.32</v>
      </c>
      <c r="D64" s="25">
        <v>377.24</v>
      </c>
      <c r="E64" s="25">
        <v>351.93</v>
      </c>
      <c r="F64" s="26">
        <v>384.4</v>
      </c>
      <c r="G64" s="27">
        <f t="shared" si="3"/>
        <v>9.2262665871053855</v>
      </c>
      <c r="H64" s="59">
        <f t="shared" si="4"/>
        <v>-2.0911336950154293</v>
      </c>
    </row>
    <row r="65" spans="1:8" x14ac:dyDescent="0.3">
      <c r="A65" s="12" t="s">
        <v>21</v>
      </c>
      <c r="B65" s="29">
        <v>345.72</v>
      </c>
      <c r="C65" s="35">
        <v>287.64</v>
      </c>
      <c r="D65" s="35">
        <v>304.67</v>
      </c>
      <c r="E65" s="35">
        <v>295.79000000000002</v>
      </c>
      <c r="F65" s="36">
        <v>303.76</v>
      </c>
      <c r="G65" s="17">
        <f t="shared" si="3"/>
        <v>2.6944791913181518</v>
      </c>
      <c r="H65" s="72">
        <f t="shared" si="4"/>
        <v>-12.136989471248413</v>
      </c>
    </row>
    <row r="66" spans="1:8" x14ac:dyDescent="0.3">
      <c r="A66" s="12" t="s">
        <v>22</v>
      </c>
      <c r="B66" s="82">
        <v>369.32</v>
      </c>
      <c r="C66" s="83">
        <v>318.27</v>
      </c>
      <c r="D66" s="83">
        <v>320.39999999999998</v>
      </c>
      <c r="E66" s="83">
        <v>319.83999999999997</v>
      </c>
      <c r="F66" s="84">
        <v>327.58</v>
      </c>
      <c r="G66" s="17">
        <f t="shared" si="3"/>
        <v>2.4199599799900113</v>
      </c>
      <c r="H66" s="72">
        <f t="shared" si="4"/>
        <v>-11.301852052420671</v>
      </c>
    </row>
    <row r="67" spans="1:8" x14ac:dyDescent="0.3">
      <c r="A67" s="12" t="s">
        <v>33</v>
      </c>
      <c r="B67" s="29" t="s">
        <v>13</v>
      </c>
      <c r="C67" s="20">
        <v>321.76</v>
      </c>
      <c r="D67" s="20">
        <v>334.22</v>
      </c>
      <c r="E67" s="20">
        <v>342.37</v>
      </c>
      <c r="F67" s="21">
        <v>330.98</v>
      </c>
      <c r="G67" s="17">
        <f t="shared" si="3"/>
        <v>-3.3268101761252353</v>
      </c>
      <c r="H67" s="72" t="s">
        <v>14</v>
      </c>
    </row>
    <row r="68" spans="1:8" x14ac:dyDescent="0.3">
      <c r="A68" s="22" t="s">
        <v>23</v>
      </c>
      <c r="B68" s="30">
        <v>367.54</v>
      </c>
      <c r="C68" s="32">
        <v>314.89999999999998</v>
      </c>
      <c r="D68" s="32">
        <v>319.23</v>
      </c>
      <c r="E68" s="32">
        <v>319.02</v>
      </c>
      <c r="F68" s="33">
        <v>320.17</v>
      </c>
      <c r="G68" s="27">
        <f t="shared" si="3"/>
        <v>0.36047896683595582</v>
      </c>
      <c r="H68" s="59">
        <f t="shared" si="4"/>
        <v>-12.888393100070743</v>
      </c>
    </row>
    <row r="69" spans="1:8" x14ac:dyDescent="0.3">
      <c r="A69" s="12" t="s">
        <v>24</v>
      </c>
      <c r="B69" s="29" t="s">
        <v>13</v>
      </c>
      <c r="C69" s="35">
        <v>220.27</v>
      </c>
      <c r="D69" s="35">
        <v>256.49</v>
      </c>
      <c r="E69" s="35" t="s">
        <v>13</v>
      </c>
      <c r="F69" s="36">
        <v>223.6</v>
      </c>
      <c r="G69" s="37" t="s">
        <v>14</v>
      </c>
      <c r="H69" s="72" t="s">
        <v>14</v>
      </c>
    </row>
    <row r="70" spans="1:8" x14ac:dyDescent="0.3">
      <c r="A70" s="12" t="s">
        <v>25</v>
      </c>
      <c r="B70" s="29" t="s">
        <v>13</v>
      </c>
      <c r="C70" s="35">
        <v>251.44</v>
      </c>
      <c r="D70" s="35">
        <v>258.64</v>
      </c>
      <c r="E70" s="35">
        <v>249.46</v>
      </c>
      <c r="F70" s="36">
        <v>260.54000000000002</v>
      </c>
      <c r="G70" s="37">
        <f t="shared" si="3"/>
        <v>4.441593842700243</v>
      </c>
      <c r="H70" s="72" t="s">
        <v>14</v>
      </c>
    </row>
    <row r="71" spans="1:8" x14ac:dyDescent="0.3">
      <c r="A71" s="12" t="s">
        <v>35</v>
      </c>
      <c r="B71" s="29" t="s">
        <v>13</v>
      </c>
      <c r="C71" s="35">
        <v>270.83</v>
      </c>
      <c r="D71" s="35">
        <v>287.10000000000002</v>
      </c>
      <c r="E71" s="35">
        <v>288.38</v>
      </c>
      <c r="F71" s="36">
        <v>295.32</v>
      </c>
      <c r="G71" s="17">
        <f>F71/E71*100-100</f>
        <v>2.4065469172619487</v>
      </c>
      <c r="H71" s="72" t="s">
        <v>14</v>
      </c>
    </row>
    <row r="72" spans="1:8" x14ac:dyDescent="0.3">
      <c r="A72" s="22" t="s">
        <v>26</v>
      </c>
      <c r="B72" s="85">
        <v>324.16000000000003</v>
      </c>
      <c r="C72" s="40">
        <v>262.91000000000003</v>
      </c>
      <c r="D72" s="40">
        <v>271.73</v>
      </c>
      <c r="E72" s="40">
        <v>261.51</v>
      </c>
      <c r="F72" s="41">
        <v>265.64999999999998</v>
      </c>
      <c r="G72" s="27">
        <f>F72/E72*100-100</f>
        <v>1.5831134564643747</v>
      </c>
      <c r="H72" s="59">
        <f>F72/B72*100-100</f>
        <v>-18.049728529121438</v>
      </c>
    </row>
    <row r="73" spans="1:8" x14ac:dyDescent="0.3">
      <c r="A73" s="86" t="s">
        <v>27</v>
      </c>
      <c r="B73" s="87">
        <v>375.27</v>
      </c>
      <c r="C73" s="87">
        <v>311.64</v>
      </c>
      <c r="D73" s="87">
        <v>333.01</v>
      </c>
      <c r="E73" s="87">
        <v>322.14999999999998</v>
      </c>
      <c r="F73" s="87">
        <v>339</v>
      </c>
      <c r="G73" s="88">
        <f>F73/E73*100-100</f>
        <v>5.2304826943970255</v>
      </c>
      <c r="H73" s="89">
        <f>(F73/B73-1)*100</f>
        <v>-9.6650411703573358</v>
      </c>
    </row>
    <row r="74" spans="1:8" x14ac:dyDescent="0.3">
      <c r="A74" s="90" t="s">
        <v>37</v>
      </c>
      <c r="B74" s="91">
        <v>360.28</v>
      </c>
      <c r="C74" s="91">
        <v>302.61</v>
      </c>
      <c r="D74" s="91">
        <v>310.14999999999998</v>
      </c>
      <c r="E74" s="91">
        <v>314.64</v>
      </c>
      <c r="F74" s="91">
        <v>320.27999999999997</v>
      </c>
      <c r="G74" s="92">
        <f>F74/E74*100-100</f>
        <v>1.7925247902364561</v>
      </c>
      <c r="H74" s="93">
        <f>(F74/B74-1)*100</f>
        <v>-11.102475852115024</v>
      </c>
    </row>
    <row r="75" spans="1:8" x14ac:dyDescent="0.3">
      <c r="A75" s="94"/>
      <c r="C75" s="94"/>
      <c r="D75" s="94"/>
      <c r="E75" s="94"/>
      <c r="F75" s="94"/>
      <c r="G75" s="94"/>
      <c r="H75" s="94"/>
    </row>
    <row r="76" spans="1:8" x14ac:dyDescent="0.3">
      <c r="A76" s="95" t="s">
        <v>38</v>
      </c>
      <c r="B76" s="95"/>
      <c r="C76" s="95"/>
      <c r="D76" s="95"/>
      <c r="E76" s="95"/>
      <c r="F76" s="95"/>
      <c r="G76" s="95"/>
      <c r="H76" s="96"/>
    </row>
    <row r="77" spans="1:8" x14ac:dyDescent="0.3">
      <c r="A77" s="97" t="s">
        <v>39</v>
      </c>
      <c r="B77" s="95"/>
      <c r="C77" s="95"/>
      <c r="D77" s="95"/>
      <c r="E77" s="95"/>
      <c r="F77" s="95"/>
      <c r="G77" s="95"/>
      <c r="H77" s="96"/>
    </row>
    <row r="78" spans="1:8" x14ac:dyDescent="0.3">
      <c r="A78" s="95" t="s">
        <v>40</v>
      </c>
      <c r="B78" s="95"/>
      <c r="C78" s="95"/>
      <c r="D78" s="95"/>
      <c r="E78" s="95"/>
      <c r="F78" s="95"/>
      <c r="G78" s="95"/>
      <c r="H78" s="96"/>
    </row>
    <row r="79" spans="1:8" x14ac:dyDescent="0.3">
      <c r="A79" s="95" t="s">
        <v>41</v>
      </c>
      <c r="B79" s="95"/>
      <c r="C79" s="95"/>
      <c r="D79" s="95"/>
      <c r="E79" s="95"/>
      <c r="F79" s="95"/>
      <c r="G79" s="95"/>
      <c r="H79" s="98"/>
    </row>
    <row r="80" spans="1:8" x14ac:dyDescent="0.3">
      <c r="A80" s="99"/>
      <c r="B80" s="32"/>
      <c r="C80" s="32"/>
      <c r="D80" s="32"/>
      <c r="E80" s="32"/>
    </row>
    <row r="81" spans="1:6" x14ac:dyDescent="0.3">
      <c r="A81" s="95"/>
      <c r="B81" s="100"/>
      <c r="C81" s="100"/>
      <c r="D81" s="100"/>
      <c r="E81" s="100"/>
      <c r="F81" s="101" t="s">
        <v>42</v>
      </c>
    </row>
    <row r="82" spans="1:6" x14ac:dyDescent="0.3">
      <c r="F82" s="101" t="s">
        <v>43</v>
      </c>
    </row>
  </sheetData>
  <mergeCells count="8">
    <mergeCell ref="A38:H38"/>
    <mergeCell ref="A58:H58"/>
    <mergeCell ref="A2:H2"/>
    <mergeCell ref="A4:A5"/>
    <mergeCell ref="C4:F4"/>
    <mergeCell ref="G4:H4"/>
    <mergeCell ref="A6:H6"/>
    <mergeCell ref="A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Žukauskaitė</dc:creator>
  <cp:lastModifiedBy>Jūratė Žukauskaitė</cp:lastModifiedBy>
  <dcterms:created xsi:type="dcterms:W3CDTF">2023-11-29T09:55:18Z</dcterms:created>
  <dcterms:modified xsi:type="dcterms:W3CDTF">2023-11-29T09:55:43Z</dcterms:modified>
</cp:coreProperties>
</file>