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spalis\"/>
    </mc:Choice>
  </mc:AlternateContent>
  <xr:revisionPtr revIDLastSave="0" documentId="8_{64267F25-3AE9-493E-8A55-EC6F3D21BF12}" xr6:coauthVersionLast="47" xr6:coauthVersionMax="47" xr10:uidLastSave="{00000000-0000-0000-0000-000000000000}"/>
  <bookViews>
    <workbookView xWindow="-120" yWindow="-120" windowWidth="29040" windowHeight="17640" xr2:uid="{FF7160AF-4FDA-4A6F-BDEA-18F529E6C51E}"/>
  </bookViews>
  <sheets>
    <sheet name="38_4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H77" i="1"/>
  <c r="G77" i="1"/>
  <c r="H76" i="1"/>
  <c r="G76" i="1"/>
  <c r="H75" i="1"/>
  <c r="G75" i="1"/>
  <c r="H74" i="1"/>
  <c r="G74" i="1"/>
  <c r="H72" i="1"/>
  <c r="G72" i="1"/>
  <c r="H70" i="1"/>
  <c r="G70" i="1"/>
  <c r="H69" i="1"/>
  <c r="G69" i="1"/>
  <c r="H68" i="1"/>
  <c r="G68" i="1"/>
  <c r="H67" i="1"/>
  <c r="G67" i="1"/>
  <c r="H65" i="1"/>
  <c r="G65" i="1"/>
  <c r="G64" i="1"/>
  <c r="H63" i="1"/>
  <c r="G63" i="1"/>
  <c r="H62" i="1"/>
  <c r="G62" i="1"/>
  <c r="H61" i="1"/>
  <c r="G61" i="1"/>
  <c r="H59" i="1"/>
  <c r="G59" i="1"/>
  <c r="H58" i="1"/>
  <c r="G58" i="1"/>
  <c r="H57" i="1"/>
  <c r="G57" i="1"/>
  <c r="H56" i="1"/>
  <c r="G56" i="1"/>
  <c r="H55" i="1"/>
  <c r="G55" i="1"/>
  <c r="H54" i="1"/>
  <c r="G54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3" i="1"/>
  <c r="G43" i="1"/>
  <c r="H42" i="1"/>
  <c r="G42" i="1"/>
  <c r="H41" i="1"/>
  <c r="G41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0" i="1"/>
  <c r="G30" i="1"/>
  <c r="H29" i="1"/>
  <c r="G29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<sst xmlns="http://schemas.openxmlformats.org/spreadsheetml/2006/main" count="122" uniqueCount="44">
  <si>
    <t>Grūdų ir rapsų vidutinės kainos (augintojų) ES šalyse, EUR/t</t>
  </si>
  <si>
    <t xml:space="preserve">                    Data
Valstybė</t>
  </si>
  <si>
    <t>Pokytis, %</t>
  </si>
  <si>
    <t>41 sav. 
(10 10–16)</t>
  </si>
  <si>
    <t>38 sav. 
(09 18–24)</t>
  </si>
  <si>
    <t>39 sav. 
(09 25–10 01)</t>
  </si>
  <si>
    <t>40 sav. 
(10 02–08)</t>
  </si>
  <si>
    <t>41 sav. 
(10 09–15)</t>
  </si>
  <si>
    <t>savaitės*</t>
  </si>
  <si>
    <t>metų**</t>
  </si>
  <si>
    <t>Maistiniai kviečiai</t>
  </si>
  <si>
    <t>Bulgarija</t>
  </si>
  <si>
    <t>Čekija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</si>
  <si>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</si>
  <si>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</si>
  <si>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</si>
  <si>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</si>
  <si>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</si>
  <si>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</si>
  <si>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</si>
  <si>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</si>
  <si>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</si>
  <si>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</si>
  <si>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</si>
  <si>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-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</si>
  <si>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</si>
  <si>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</si>
  <si>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</si>
  <si>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</si>
  <si>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</si>
  <si>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</si>
  <si>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</si>
  <si>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</si>
  <si>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Belgija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</si>
  <si>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</si>
  <si>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</si>
  <si>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</si>
  <si>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</si>
  <si>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</si>
  <si>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</si>
  <si>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2023 m. 41 savaitę su  40 savaite</t>
  </si>
  <si>
    <t>** lyginant 2023 m. 41 savaitę su 2022 m. 41 savaite</t>
  </si>
  <si>
    <t>Pastaba: Lietuvos maistinių ir pašarinių kviečių, pašarinių miežių, maistinių rugių ir rapsų 38, 39 ir 40 savaičių kainos patikslintos  2023-10-23</t>
  </si>
  <si>
    <t>Šaltiniai ŽŪDC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</si>
</sst>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0" xfId="0" applyNumberFormat="1" applyFont="1" applyBorder="1" applyAlignment="1">
      <alignment horizontal="right" vertical="center" indent="2"/>
    </xf>
    <xf numFmtId="2" fontId="1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0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right" vertical="center" indent="2"/>
    </xf>
    <xf numFmtId="2" fontId="3" fillId="0" borderId="13" xfId="0" applyNumberFormat="1" applyFont="1" applyBorder="1" applyAlignment="1">
      <alignment horizontal="right" vertical="center" indent="2"/>
    </xf>
    <xf numFmtId="2" fontId="6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9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1AF51C-EABF-43F4-BAA5-DC5C6031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24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AB873-7CEC-4B5F-A185-71A1330CCD9D}">
  <dimension ref="A2:J90"/>
  <sheetViews>
    <sheetView showGridLines="0" tabSelected="1" topLeftCell="A46" zoomScale="115" zoomScaleNormal="115" workbookViewId="0">
      <selection activeCell="F78" sqref="F78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2022</v>
      </c>
      <c r="C5" s="5">
        <v>2023</v>
      </c>
      <c r="D5" s="5"/>
      <c r="E5" s="5"/>
      <c r="F5" s="6"/>
      <c r="G5" s="7" t="s">
        <v>2</v>
      </c>
      <c r="H5" s="5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325.04000000000002</v>
      </c>
      <c r="C8" s="15">
        <v>199.77142857142857</v>
      </c>
      <c r="D8" s="15">
        <v>199.40571428571431</v>
      </c>
      <c r="E8" s="15">
        <v>197.9457142857143</v>
      </c>
      <c r="F8" s="16">
        <v>198.31142857142859</v>
      </c>
      <c r="G8" s="15">
        <f t="shared" ref="G8:G27" si="0">((F8*100)/E8)-100</f>
        <v>0.18475483898905054</v>
      </c>
      <c r="H8" s="15">
        <f t="shared" ref="H8:H27" si="1">((F8*100)/B8)-100</f>
        <v>-38.988607995499457</v>
      </c>
    </row>
    <row r="9" spans="1:8" x14ac:dyDescent="0.2">
      <c r="A9" s="13" t="s">
        <v>12</v>
      </c>
      <c r="B9" s="14">
        <v>329.56</v>
      </c>
      <c r="C9" s="15">
        <v>217.07</v>
      </c>
      <c r="D9" s="15">
        <v>228.32</v>
      </c>
      <c r="E9" s="15">
        <v>224.68</v>
      </c>
      <c r="F9" s="16">
        <v>221.46</v>
      </c>
      <c r="G9" s="15">
        <f t="shared" si="0"/>
        <v>-1.4331493679900262</v>
      </c>
      <c r="H9" s="15">
        <f t="shared" si="1"/>
        <v>-32.801310838694022</v>
      </c>
    </row>
    <row r="10" spans="1:8" x14ac:dyDescent="0.2">
      <c r="A10" s="13" t="s">
        <v>13</v>
      </c>
      <c r="B10" s="14">
        <v>352.625</v>
      </c>
      <c r="C10" s="15">
        <v>234.75</v>
      </c>
      <c r="D10" s="15">
        <v>234.5</v>
      </c>
      <c r="E10" s="15">
        <v>215</v>
      </c>
      <c r="F10" s="16">
        <v>228.33333333333334</v>
      </c>
      <c r="G10" s="15">
        <f t="shared" si="0"/>
        <v>6.2015503875969102</v>
      </c>
      <c r="H10" s="15">
        <f t="shared" si="1"/>
        <v>-35.247548150773952</v>
      </c>
    </row>
    <row r="11" spans="1:8" x14ac:dyDescent="0.2">
      <c r="A11" s="13" t="s">
        <v>14</v>
      </c>
      <c r="B11" s="14">
        <v>332.98</v>
      </c>
      <c r="C11" s="15">
        <v>217.37</v>
      </c>
      <c r="D11" s="15">
        <v>219.66</v>
      </c>
      <c r="E11" s="15">
        <v>217.65</v>
      </c>
      <c r="F11" s="16">
        <v>213.62</v>
      </c>
      <c r="G11" s="15">
        <f t="shared" si="0"/>
        <v>-1.8515966000459514</v>
      </c>
      <c r="H11" s="15">
        <f t="shared" si="1"/>
        <v>-35.845996756561959</v>
      </c>
    </row>
    <row r="12" spans="1:8" x14ac:dyDescent="0.2">
      <c r="A12" s="13" t="s">
        <v>15</v>
      </c>
      <c r="B12" s="14">
        <v>370</v>
      </c>
      <c r="C12" s="15">
        <v>275</v>
      </c>
      <c r="D12" s="15">
        <v>270</v>
      </c>
      <c r="E12" s="15">
        <v>270</v>
      </c>
      <c r="F12" s="16">
        <v>260</v>
      </c>
      <c r="G12" s="15">
        <f t="shared" si="0"/>
        <v>-3.7037037037037095</v>
      </c>
      <c r="H12" s="15">
        <f t="shared" si="1"/>
        <v>-29.729729729729726</v>
      </c>
    </row>
    <row r="13" spans="1:8" x14ac:dyDescent="0.2">
      <c r="A13" s="13" t="s">
        <v>16</v>
      </c>
      <c r="B13" s="14">
        <v>374.38400000000001</v>
      </c>
      <c r="C13" s="15">
        <v>255.52600000000001</v>
      </c>
      <c r="D13" s="15">
        <v>255.82999999999998</v>
      </c>
      <c r="E13" s="15">
        <v>254.51</v>
      </c>
      <c r="F13" s="16">
        <v>253.17</v>
      </c>
      <c r="G13" s="15">
        <f t="shared" si="0"/>
        <v>-0.52650190562256682</v>
      </c>
      <c r="H13" s="15">
        <f t="shared" si="1"/>
        <v>-32.376917817000731</v>
      </c>
    </row>
    <row r="14" spans="1:8" x14ac:dyDescent="0.2">
      <c r="A14" s="13" t="s">
        <v>17</v>
      </c>
      <c r="B14" s="14">
        <v>362.74</v>
      </c>
      <c r="C14" s="15">
        <v>233.86</v>
      </c>
      <c r="D14" s="15">
        <v>233.16499999999999</v>
      </c>
      <c r="E14" s="15">
        <v>231.54</v>
      </c>
      <c r="F14" s="16">
        <v>232.76333333333332</v>
      </c>
      <c r="G14" s="15">
        <f t="shared" si="0"/>
        <v>0.52834643402147208</v>
      </c>
      <c r="H14" s="15">
        <f t="shared" si="1"/>
        <v>-35.831908988991202</v>
      </c>
    </row>
    <row r="15" spans="1:8" x14ac:dyDescent="0.2">
      <c r="A15" s="13" t="s">
        <v>18</v>
      </c>
      <c r="B15" s="14">
        <v>318.14</v>
      </c>
      <c r="C15" s="15">
        <v>192.14999999999998</v>
      </c>
      <c r="D15" s="15">
        <v>195.7</v>
      </c>
      <c r="E15" s="15">
        <v>204.75</v>
      </c>
      <c r="F15" s="16">
        <v>238</v>
      </c>
      <c r="G15" s="15">
        <f>((F15*100)/E15)-100</f>
        <v>16.239316239316238</v>
      </c>
      <c r="H15" s="15">
        <f>((F15*100)/B15)-100</f>
        <v>-25.190167850631795</v>
      </c>
    </row>
    <row r="16" spans="1:8" x14ac:dyDescent="0.2">
      <c r="A16" s="13" t="s">
        <v>19</v>
      </c>
      <c r="B16" s="14">
        <v>364.37272727272727</v>
      </c>
      <c r="C16" s="15">
        <v>225.32727272727271</v>
      </c>
      <c r="D16" s="15">
        <v>224.96363636363637</v>
      </c>
      <c r="E16" s="15">
        <v>224.96363636363637</v>
      </c>
      <c r="F16" s="16">
        <v>221.81</v>
      </c>
      <c r="G16" s="15">
        <f t="shared" si="0"/>
        <v>-1.4018427220560881</v>
      </c>
      <c r="H16" s="15">
        <f t="shared" si="1"/>
        <v>-39.125520820338814</v>
      </c>
    </row>
    <row r="17" spans="1:9" x14ac:dyDescent="0.2">
      <c r="A17" s="13" t="s">
        <v>20</v>
      </c>
      <c r="B17" s="14">
        <v>293.60930579775919</v>
      </c>
      <c r="C17" s="15">
        <v>188.44</v>
      </c>
      <c r="D17" s="15">
        <v>203.18</v>
      </c>
      <c r="E17" s="15">
        <v>195.13</v>
      </c>
      <c r="F17" s="16">
        <v>204.4</v>
      </c>
      <c r="G17" s="15">
        <f t="shared" si="0"/>
        <v>4.7506790344898349</v>
      </c>
      <c r="H17" s="15">
        <f t="shared" si="1"/>
        <v>-30.383677913535678</v>
      </c>
    </row>
    <row r="18" spans="1:9" s="22" customFormat="1" x14ac:dyDescent="0.2">
      <c r="A18" s="17" t="s">
        <v>21</v>
      </c>
      <c r="B18" s="18">
        <v>336.95</v>
      </c>
      <c r="C18" s="19">
        <v>223.33</v>
      </c>
      <c r="D18" s="19">
        <v>217.43</v>
      </c>
      <c r="E18" s="19">
        <v>217.24</v>
      </c>
      <c r="F18" s="20">
        <v>217.8</v>
      </c>
      <c r="G18" s="19">
        <f t="shared" si="0"/>
        <v>0.25777941447246633</v>
      </c>
      <c r="H18" s="19">
        <f t="shared" si="1"/>
        <v>-35.361329574120788</v>
      </c>
      <c r="I18" s="21"/>
    </row>
    <row r="19" spans="1:9" x14ac:dyDescent="0.2">
      <c r="A19" s="13" t="s">
        <v>22</v>
      </c>
      <c r="B19" s="14">
        <v>325.57000000000005</v>
      </c>
      <c r="C19" s="15">
        <v>182.88666666666666</v>
      </c>
      <c r="D19" s="15">
        <v>168.4366666666667</v>
      </c>
      <c r="E19" s="15">
        <v>169.1866666666667</v>
      </c>
      <c r="F19" s="16">
        <v>163.88666666666666</v>
      </c>
      <c r="G19" s="15">
        <f t="shared" si="0"/>
        <v>-3.1326345653716174</v>
      </c>
      <c r="H19" s="15">
        <f t="shared" si="1"/>
        <v>-49.661619109049788</v>
      </c>
    </row>
    <row r="20" spans="1:9" x14ac:dyDescent="0.2">
      <c r="A20" s="13" t="s">
        <v>23</v>
      </c>
      <c r="B20" s="14">
        <v>358</v>
      </c>
      <c r="C20" s="15" t="s">
        <v>24</v>
      </c>
      <c r="D20" s="15" t="s">
        <v>24</v>
      </c>
      <c r="E20" s="15" t="s">
        <v>24</v>
      </c>
      <c r="F20" s="16">
        <v>228.5</v>
      </c>
      <c r="G20" s="15" t="s">
        <v>24</v>
      </c>
      <c r="H20" s="15">
        <f t="shared" si="1"/>
        <v>-36.173184357541899</v>
      </c>
    </row>
    <row r="21" spans="1:9" x14ac:dyDescent="0.2">
      <c r="A21" s="13" t="s">
        <v>25</v>
      </c>
      <c r="B21" s="14">
        <v>328.28668170626588</v>
      </c>
      <c r="C21" s="15">
        <v>210.77273257345732</v>
      </c>
      <c r="D21" s="15">
        <v>211.16511162512671</v>
      </c>
      <c r="E21" s="15">
        <v>212.70413959983</v>
      </c>
      <c r="F21" s="16">
        <v>213.72412639437934</v>
      </c>
      <c r="G21" s="15">
        <f t="shared" si="0"/>
        <v>0.47953311885152061</v>
      </c>
      <c r="H21" s="15">
        <f t="shared" si="1"/>
        <v>-34.897107222397537</v>
      </c>
    </row>
    <row r="22" spans="1:9" x14ac:dyDescent="0.2">
      <c r="A22" s="13" t="s">
        <v>26</v>
      </c>
      <c r="B22" s="14">
        <v>395</v>
      </c>
      <c r="C22" s="15">
        <v>267.5</v>
      </c>
      <c r="D22" s="15">
        <v>266.5</v>
      </c>
      <c r="E22" s="15">
        <v>264</v>
      </c>
      <c r="F22" s="16">
        <v>264</v>
      </c>
      <c r="G22" s="15">
        <f t="shared" si="0"/>
        <v>0</v>
      </c>
      <c r="H22" s="15">
        <f t="shared" si="1"/>
        <v>-33.164556962025316</v>
      </c>
    </row>
    <row r="23" spans="1:9" x14ac:dyDescent="0.2">
      <c r="A23" s="13" t="s">
        <v>27</v>
      </c>
      <c r="B23" s="14">
        <v>340.51666666666665</v>
      </c>
      <c r="C23" s="15">
        <v>198.80500000000001</v>
      </c>
      <c r="D23" s="15">
        <v>204.4975</v>
      </c>
      <c r="E23" s="15">
        <v>196.23000000000002</v>
      </c>
      <c r="F23" s="16">
        <v>202.36250000000001</v>
      </c>
      <c r="G23" s="15">
        <f t="shared" si="0"/>
        <v>3.1251592518982676</v>
      </c>
      <c r="H23" s="15">
        <f t="shared" si="1"/>
        <v>-40.571925015907198</v>
      </c>
    </row>
    <row r="24" spans="1:9" x14ac:dyDescent="0.2">
      <c r="A24" s="13" t="s">
        <v>28</v>
      </c>
      <c r="B24" s="14">
        <v>365.6</v>
      </c>
      <c r="C24" s="15">
        <v>226.28</v>
      </c>
      <c r="D24" s="15">
        <v>214.96</v>
      </c>
      <c r="E24" s="15">
        <v>229.07</v>
      </c>
      <c r="F24" s="16">
        <v>226.35</v>
      </c>
      <c r="G24" s="15">
        <f t="shared" si="0"/>
        <v>-1.1874099620203395</v>
      </c>
      <c r="H24" s="15">
        <f t="shared" si="1"/>
        <v>-38.088074398249454</v>
      </c>
    </row>
    <row r="25" spans="1:9" x14ac:dyDescent="0.2">
      <c r="A25" s="13" t="s">
        <v>29</v>
      </c>
      <c r="B25" s="14">
        <v>328.15</v>
      </c>
      <c r="C25" s="15">
        <v>214.14</v>
      </c>
      <c r="D25" s="15">
        <v>199.56</v>
      </c>
      <c r="E25" s="15">
        <v>189.37</v>
      </c>
      <c r="F25" s="16">
        <v>193.38</v>
      </c>
      <c r="G25" s="15">
        <f>((F25*100)/E25)-100</f>
        <v>2.1175476580239661</v>
      </c>
      <c r="H25" s="15">
        <f t="shared" si="1"/>
        <v>-41.069632789882668</v>
      </c>
    </row>
    <row r="26" spans="1:9" x14ac:dyDescent="0.2">
      <c r="A26" s="13" t="s">
        <v>30</v>
      </c>
      <c r="B26" s="14">
        <v>340</v>
      </c>
      <c r="C26" s="15">
        <v>229</v>
      </c>
      <c r="D26" s="15">
        <v>233</v>
      </c>
      <c r="E26" s="15">
        <v>231</v>
      </c>
      <c r="F26" s="16">
        <v>228</v>
      </c>
      <c r="G26" s="15">
        <f t="shared" si="0"/>
        <v>-1.2987012987013031</v>
      </c>
      <c r="H26" s="15">
        <f t="shared" si="1"/>
        <v>-32.941176470588232</v>
      </c>
    </row>
    <row r="27" spans="1:9" x14ac:dyDescent="0.2">
      <c r="A27" s="13" t="s">
        <v>31</v>
      </c>
      <c r="B27" s="14">
        <v>343.24</v>
      </c>
      <c r="C27" s="15">
        <v>244.18</v>
      </c>
      <c r="D27" s="15">
        <v>245.56</v>
      </c>
      <c r="E27" s="15">
        <v>244.91</v>
      </c>
      <c r="F27" s="16">
        <v>241.82</v>
      </c>
      <c r="G27" s="15">
        <f t="shared" si="0"/>
        <v>-1.2616879670082852</v>
      </c>
      <c r="H27" s="15">
        <f t="shared" si="1"/>
        <v>-29.547838247290528</v>
      </c>
    </row>
    <row r="28" spans="1:9" x14ac:dyDescent="0.2">
      <c r="A28" s="23" t="s">
        <v>32</v>
      </c>
      <c r="B28" s="23"/>
      <c r="C28" s="23"/>
      <c r="D28" s="23"/>
      <c r="E28" s="23"/>
      <c r="F28" s="23"/>
      <c r="G28" s="23"/>
      <c r="H28" s="23"/>
    </row>
    <row r="29" spans="1:9" x14ac:dyDescent="0.2">
      <c r="A29" s="24" t="s">
        <v>33</v>
      </c>
      <c r="B29" s="25">
        <v>315.60000000000002</v>
      </c>
      <c r="C29" s="15">
        <v>192.3</v>
      </c>
      <c r="D29" s="15">
        <v>193</v>
      </c>
      <c r="E29" s="15">
        <v>192.2</v>
      </c>
      <c r="F29" s="26">
        <v>191.1</v>
      </c>
      <c r="G29" s="15">
        <f>((F29*100)/E29)-100</f>
        <v>-0.57232049947970154</v>
      </c>
      <c r="H29" s="15">
        <f>((F29*100)/B29)-100</f>
        <v>-39.448669201520914</v>
      </c>
    </row>
    <row r="30" spans="1:9" x14ac:dyDescent="0.2">
      <c r="A30" s="13" t="s">
        <v>11</v>
      </c>
      <c r="B30" s="14">
        <v>314.44999999999993</v>
      </c>
      <c r="C30" s="15">
        <v>187.64400000000001</v>
      </c>
      <c r="D30" s="15">
        <v>187.13399999999999</v>
      </c>
      <c r="E30" s="15">
        <v>185.602</v>
      </c>
      <c r="F30" s="16">
        <v>185.34666666666666</v>
      </c>
      <c r="G30" s="15">
        <f t="shared" ref="G30:G43" si="2">((F30*100)/E30)-100</f>
        <v>-0.13757035664126249</v>
      </c>
      <c r="H30" s="15">
        <f t="shared" ref="H30:H43" si="3">((F30*100)/B30)-100</f>
        <v>-41.056871786717529</v>
      </c>
    </row>
    <row r="31" spans="1:9" x14ac:dyDescent="0.2">
      <c r="A31" s="13" t="s">
        <v>12</v>
      </c>
      <c r="B31" s="14" t="s">
        <v>24</v>
      </c>
      <c r="C31" s="15">
        <v>163.29</v>
      </c>
      <c r="D31" s="15" t="s">
        <v>24</v>
      </c>
      <c r="E31" s="15" t="s">
        <v>24</v>
      </c>
      <c r="F31" s="16" t="s">
        <v>24</v>
      </c>
      <c r="G31" s="15" t="s">
        <v>24</v>
      </c>
      <c r="H31" s="15" t="s">
        <v>24</v>
      </c>
    </row>
    <row r="32" spans="1:9" x14ac:dyDescent="0.2">
      <c r="A32" s="13" t="s">
        <v>13</v>
      </c>
      <c r="B32" s="14">
        <v>339.25</v>
      </c>
      <c r="C32" s="15">
        <v>198.75</v>
      </c>
      <c r="D32" s="15">
        <v>198.83333333333334</v>
      </c>
      <c r="E32" s="15">
        <v>187.5</v>
      </c>
      <c r="F32" s="16">
        <v>202</v>
      </c>
      <c r="G32" s="15">
        <f t="shared" si="2"/>
        <v>7.7333333333333343</v>
      </c>
      <c r="H32" s="15">
        <f t="shared" si="3"/>
        <v>-40.45689019896831</v>
      </c>
    </row>
    <row r="33" spans="1:9" x14ac:dyDescent="0.2">
      <c r="A33" s="13" t="s">
        <v>14</v>
      </c>
      <c r="B33" s="14">
        <v>316.86</v>
      </c>
      <c r="C33" s="15">
        <v>197.56</v>
      </c>
      <c r="D33" s="15">
        <v>194.87</v>
      </c>
      <c r="E33" s="15">
        <v>196.59</v>
      </c>
      <c r="F33" s="16">
        <v>193.06</v>
      </c>
      <c r="G33" s="15">
        <f t="shared" si="2"/>
        <v>-1.7956152398392646</v>
      </c>
      <c r="H33" s="15">
        <f t="shared" si="3"/>
        <v>-39.070883039828317</v>
      </c>
    </row>
    <row r="34" spans="1:9" x14ac:dyDescent="0.2">
      <c r="A34" s="13" t="s">
        <v>15</v>
      </c>
      <c r="B34" s="14">
        <v>340</v>
      </c>
      <c r="C34" s="15">
        <v>214</v>
      </c>
      <c r="D34" s="15">
        <v>209</v>
      </c>
      <c r="E34" s="15">
        <v>203</v>
      </c>
      <c r="F34" s="16">
        <v>205.33333333333334</v>
      </c>
      <c r="G34" s="15">
        <f>((F34*100)/E34)-100</f>
        <v>1.1494252873563369</v>
      </c>
      <c r="H34" s="15">
        <f>((F34*100)/B34)-100</f>
        <v>-39.607843137254896</v>
      </c>
    </row>
    <row r="35" spans="1:9" x14ac:dyDescent="0.2">
      <c r="A35" s="13" t="s">
        <v>34</v>
      </c>
      <c r="B35" s="14">
        <v>362.33333333333331</v>
      </c>
      <c r="C35" s="15">
        <v>238.66666666666666</v>
      </c>
      <c r="D35" s="15">
        <v>238.33333333333334</v>
      </c>
      <c r="E35" s="15">
        <v>237.66666666666666</v>
      </c>
      <c r="F35" s="16">
        <v>236.66666666666666</v>
      </c>
      <c r="G35" s="15">
        <f t="shared" si="2"/>
        <v>-0.4207573632538697</v>
      </c>
      <c r="H35" s="15">
        <f t="shared" si="3"/>
        <v>-34.682612695492182</v>
      </c>
    </row>
    <row r="36" spans="1:9" x14ac:dyDescent="0.2">
      <c r="A36" s="13" t="s">
        <v>20</v>
      </c>
      <c r="B36" s="14">
        <v>257.39374894797493</v>
      </c>
      <c r="C36" s="15">
        <v>184.13</v>
      </c>
      <c r="D36" s="15">
        <v>186.29</v>
      </c>
      <c r="E36" s="15">
        <v>158.47</v>
      </c>
      <c r="F36" s="16">
        <v>208.91</v>
      </c>
      <c r="G36" s="15">
        <f t="shared" si="2"/>
        <v>31.829368334700575</v>
      </c>
      <c r="H36" s="15">
        <f t="shared" si="3"/>
        <v>-18.836412751334763</v>
      </c>
    </row>
    <row r="37" spans="1:9" s="22" customFormat="1" x14ac:dyDescent="0.2">
      <c r="A37" s="17" t="s">
        <v>21</v>
      </c>
      <c r="B37" s="18">
        <v>293.29000000000002</v>
      </c>
      <c r="C37" s="19">
        <v>183.91</v>
      </c>
      <c r="D37" s="19">
        <v>180.74</v>
      </c>
      <c r="E37" s="19">
        <v>186.17</v>
      </c>
      <c r="F37" s="20">
        <v>178.78</v>
      </c>
      <c r="G37" s="19">
        <f t="shared" si="2"/>
        <v>-3.9694902508459933</v>
      </c>
      <c r="H37" s="19">
        <f t="shared" si="3"/>
        <v>-39.04326775546388</v>
      </c>
      <c r="I37" s="21"/>
    </row>
    <row r="38" spans="1:9" x14ac:dyDescent="0.2">
      <c r="A38" s="13" t="s">
        <v>22</v>
      </c>
      <c r="B38" s="14">
        <v>329.10999999999996</v>
      </c>
      <c r="C38" s="15">
        <v>155.22666666666669</v>
      </c>
      <c r="D38" s="15">
        <v>153.81</v>
      </c>
      <c r="E38" s="15">
        <v>159.31</v>
      </c>
      <c r="F38" s="16">
        <v>150.57</v>
      </c>
      <c r="G38" s="15">
        <f t="shared" si="2"/>
        <v>-5.4861590609503565</v>
      </c>
      <c r="H38" s="15">
        <f t="shared" si="3"/>
        <v>-54.249339126735734</v>
      </c>
    </row>
    <row r="39" spans="1:9" x14ac:dyDescent="0.2">
      <c r="A39" s="13" t="s">
        <v>35</v>
      </c>
      <c r="B39" s="14">
        <v>362.5</v>
      </c>
      <c r="C39" s="15">
        <v>229</v>
      </c>
      <c r="D39" s="15">
        <v>230.5</v>
      </c>
      <c r="E39" s="15">
        <v>225.5</v>
      </c>
      <c r="F39" s="16">
        <v>223.5</v>
      </c>
      <c r="G39" s="15">
        <f t="shared" si="2"/>
        <v>-0.88691796008869517</v>
      </c>
      <c r="H39" s="15">
        <f t="shared" si="3"/>
        <v>-38.344827586206897</v>
      </c>
    </row>
    <row r="40" spans="1:9" x14ac:dyDescent="0.2">
      <c r="A40" s="13" t="s">
        <v>23</v>
      </c>
      <c r="B40" s="14" t="s">
        <v>24</v>
      </c>
      <c r="C40" s="15">
        <v>169</v>
      </c>
      <c r="D40" s="15" t="s">
        <v>24</v>
      </c>
      <c r="E40" s="15">
        <v>166.25</v>
      </c>
      <c r="F40" s="16" t="s">
        <v>24</v>
      </c>
      <c r="G40" s="15" t="s">
        <v>24</v>
      </c>
      <c r="H40" s="15" t="s">
        <v>24</v>
      </c>
    </row>
    <row r="41" spans="1:9" x14ac:dyDescent="0.2">
      <c r="A41" s="13" t="s">
        <v>25</v>
      </c>
      <c r="B41" s="14">
        <v>329.52394306948048</v>
      </c>
      <c r="C41" s="15">
        <v>205.80575219518937</v>
      </c>
      <c r="D41" s="15">
        <v>199.03665393178611</v>
      </c>
      <c r="E41" s="15">
        <v>192.53952697721613</v>
      </c>
      <c r="F41" s="16">
        <v>208.22144548824187</v>
      </c>
      <c r="G41" s="15">
        <f t="shared" si="2"/>
        <v>8.1447787668458602</v>
      </c>
      <c r="H41" s="15">
        <f t="shared" si="3"/>
        <v>-36.811436659600133</v>
      </c>
    </row>
    <row r="42" spans="1:9" x14ac:dyDescent="0.2">
      <c r="A42" s="13" t="s">
        <v>26</v>
      </c>
      <c r="B42" s="14">
        <v>370</v>
      </c>
      <c r="C42" s="15">
        <v>241</v>
      </c>
      <c r="D42" s="15">
        <v>237</v>
      </c>
      <c r="E42" s="15">
        <v>237</v>
      </c>
      <c r="F42" s="16">
        <v>235</v>
      </c>
      <c r="G42" s="15">
        <f t="shared" si="2"/>
        <v>-0.84388185654007941</v>
      </c>
      <c r="H42" s="15">
        <f t="shared" si="3"/>
        <v>-36.486486486486484</v>
      </c>
    </row>
    <row r="43" spans="1:9" x14ac:dyDescent="0.2">
      <c r="A43" s="13" t="s">
        <v>27</v>
      </c>
      <c r="B43" s="14">
        <v>301.90000000000003</v>
      </c>
      <c r="C43" s="15">
        <v>171.74</v>
      </c>
      <c r="D43" s="15">
        <v>181.47</v>
      </c>
      <c r="E43" s="15">
        <v>162.84</v>
      </c>
      <c r="F43" s="16">
        <v>158.91499999999999</v>
      </c>
      <c r="G43" s="15">
        <f t="shared" si="2"/>
        <v>-2.4103414394497662</v>
      </c>
      <c r="H43" s="15">
        <f t="shared" si="3"/>
        <v>-47.361709175223588</v>
      </c>
    </row>
    <row r="44" spans="1:9" x14ac:dyDescent="0.2">
      <c r="A44" s="13" t="s">
        <v>29</v>
      </c>
      <c r="B44" s="14">
        <v>294.42</v>
      </c>
      <c r="C44" s="15">
        <v>145.88</v>
      </c>
      <c r="D44" s="15">
        <v>155.47</v>
      </c>
      <c r="E44" s="15">
        <v>146.87</v>
      </c>
      <c r="F44" s="16" t="s">
        <v>24</v>
      </c>
      <c r="G44" s="15" t="s">
        <v>24</v>
      </c>
      <c r="H44" s="15" t="s">
        <v>24</v>
      </c>
    </row>
    <row r="45" spans="1:9" x14ac:dyDescent="0.2">
      <c r="A45" s="23" t="s">
        <v>36</v>
      </c>
      <c r="B45" s="23"/>
      <c r="C45" s="23"/>
      <c r="D45" s="23"/>
      <c r="E45" s="23"/>
      <c r="F45" s="23"/>
      <c r="G45" s="23"/>
      <c r="H45" s="23"/>
    </row>
    <row r="46" spans="1:9" x14ac:dyDescent="0.2">
      <c r="A46" s="24" t="s">
        <v>33</v>
      </c>
      <c r="B46" s="25">
        <v>292.5</v>
      </c>
      <c r="C46" s="15">
        <v>189.6</v>
      </c>
      <c r="D46" s="15">
        <v>190.4</v>
      </c>
      <c r="E46" s="15">
        <v>186.8</v>
      </c>
      <c r="F46" s="26">
        <v>185.8</v>
      </c>
      <c r="G46" s="15">
        <f>((F46*100)/E46)-100</f>
        <v>-0.53533190578158951</v>
      </c>
      <c r="H46" s="15">
        <f>((F46*100)/B46)-100</f>
        <v>-36.478632478632477</v>
      </c>
    </row>
    <row r="47" spans="1:9" x14ac:dyDescent="0.2">
      <c r="A47" s="13" t="s">
        <v>11</v>
      </c>
      <c r="B47" s="14">
        <v>294.84999999999997</v>
      </c>
      <c r="C47" s="15">
        <v>175.11750000000001</v>
      </c>
      <c r="D47" s="15">
        <v>175.11750000000001</v>
      </c>
      <c r="E47" s="15">
        <v>173.84</v>
      </c>
      <c r="F47" s="16">
        <v>174.48</v>
      </c>
      <c r="G47" s="15">
        <f t="shared" ref="G47:G65" si="4">((F47*100)/E47)-100</f>
        <v>0.36815462494247697</v>
      </c>
      <c r="H47" s="15">
        <f t="shared" ref="H47:H65" si="5">((F47*100)/B47)-100</f>
        <v>-40.824147871799212</v>
      </c>
    </row>
    <row r="48" spans="1:9" x14ac:dyDescent="0.2">
      <c r="A48" s="13" t="s">
        <v>13</v>
      </c>
      <c r="B48" s="14">
        <v>310.125</v>
      </c>
      <c r="C48" s="15">
        <v>189.75</v>
      </c>
      <c r="D48" s="15">
        <v>185.75</v>
      </c>
      <c r="E48" s="15">
        <v>175</v>
      </c>
      <c r="F48" s="16">
        <v>192.125</v>
      </c>
      <c r="G48" s="15">
        <f t="shared" si="4"/>
        <v>9.7857142857142918</v>
      </c>
      <c r="H48" s="15">
        <f t="shared" si="5"/>
        <v>-38.049173720274084</v>
      </c>
    </row>
    <row r="49" spans="1:9" x14ac:dyDescent="0.2">
      <c r="A49" s="13" t="s">
        <v>14</v>
      </c>
      <c r="B49" s="14">
        <v>274.82</v>
      </c>
      <c r="C49" s="15">
        <v>176.51</v>
      </c>
      <c r="D49" s="15">
        <v>174.7</v>
      </c>
      <c r="E49" s="15">
        <v>177.72</v>
      </c>
      <c r="F49" s="16">
        <v>164.55</v>
      </c>
      <c r="G49" s="15">
        <f t="shared" si="4"/>
        <v>-7.4105334233625939</v>
      </c>
      <c r="H49" s="15">
        <f t="shared" si="5"/>
        <v>-40.124445091332504</v>
      </c>
    </row>
    <row r="50" spans="1:9" x14ac:dyDescent="0.2">
      <c r="A50" s="13" t="s">
        <v>15</v>
      </c>
      <c r="B50" s="14">
        <v>342.5</v>
      </c>
      <c r="C50" s="15">
        <v>220</v>
      </c>
      <c r="D50" s="15">
        <v>250</v>
      </c>
      <c r="E50" s="15">
        <v>240</v>
      </c>
      <c r="F50" s="16">
        <v>195</v>
      </c>
      <c r="G50" s="15">
        <f t="shared" si="4"/>
        <v>-18.75</v>
      </c>
      <c r="H50" s="15">
        <f t="shared" si="5"/>
        <v>-43.065693430656935</v>
      </c>
    </row>
    <row r="51" spans="1:9" x14ac:dyDescent="0.2">
      <c r="A51" s="13" t="s">
        <v>16</v>
      </c>
      <c r="B51" s="14">
        <v>350.65</v>
      </c>
      <c r="C51" s="15">
        <v>240.37000000000003</v>
      </c>
      <c r="D51" s="15">
        <v>241.93</v>
      </c>
      <c r="E51" s="15">
        <v>240.36999999999998</v>
      </c>
      <c r="F51" s="16">
        <v>237.10999999999999</v>
      </c>
      <c r="G51" s="15">
        <f t="shared" si="4"/>
        <v>-1.3562424595415337</v>
      </c>
      <c r="H51" s="15">
        <f t="shared" si="5"/>
        <v>-32.379865963211174</v>
      </c>
    </row>
    <row r="52" spans="1:9" x14ac:dyDescent="0.2">
      <c r="A52" s="13" t="s">
        <v>17</v>
      </c>
      <c r="B52" s="14" t="s">
        <v>24</v>
      </c>
      <c r="C52" s="15">
        <v>214.36</v>
      </c>
      <c r="D52" s="15">
        <v>219.12333333333333</v>
      </c>
      <c r="E52" s="15">
        <v>213.79</v>
      </c>
      <c r="F52" s="16">
        <v>212.54</v>
      </c>
      <c r="G52" s="15">
        <f t="shared" si="4"/>
        <v>-0.58468590673089693</v>
      </c>
      <c r="H52" s="15" t="s">
        <v>24</v>
      </c>
    </row>
    <row r="53" spans="1:9" x14ac:dyDescent="0.2">
      <c r="A53" s="13" t="s">
        <v>18</v>
      </c>
      <c r="B53" s="14" t="s">
        <v>24</v>
      </c>
      <c r="C53" s="15" t="s">
        <v>24</v>
      </c>
      <c r="D53" s="15">
        <v>140.69999999999999</v>
      </c>
      <c r="E53" s="15" t="s">
        <v>24</v>
      </c>
      <c r="F53" s="16" t="s">
        <v>24</v>
      </c>
      <c r="G53" s="15" t="s">
        <v>24</v>
      </c>
      <c r="H53" s="15" t="s">
        <v>24</v>
      </c>
    </row>
    <row r="54" spans="1:9" x14ac:dyDescent="0.2">
      <c r="A54" s="13" t="s">
        <v>34</v>
      </c>
      <c r="B54" s="14">
        <v>347</v>
      </c>
      <c r="C54" s="15">
        <v>227.66666666666666</v>
      </c>
      <c r="D54" s="15">
        <v>228.33333333333334</v>
      </c>
      <c r="E54" s="15">
        <v>226.66666666666666</v>
      </c>
      <c r="F54" s="16">
        <v>226</v>
      </c>
      <c r="G54" s="15">
        <f t="shared" si="4"/>
        <v>-0.29411764705882604</v>
      </c>
      <c r="H54" s="15">
        <f t="shared" si="5"/>
        <v>-34.870317002881848</v>
      </c>
    </row>
    <row r="55" spans="1:9" x14ac:dyDescent="0.2">
      <c r="A55" s="13" t="s">
        <v>19</v>
      </c>
      <c r="B55" s="14">
        <v>320.8</v>
      </c>
      <c r="C55" s="15">
        <v>197</v>
      </c>
      <c r="D55" s="15">
        <v>197</v>
      </c>
      <c r="E55" s="15">
        <v>196.7</v>
      </c>
      <c r="F55" s="16">
        <v>196.1</v>
      </c>
      <c r="G55" s="15">
        <f t="shared" si="4"/>
        <v>-0.30503304524656016</v>
      </c>
      <c r="H55" s="15">
        <f t="shared" si="5"/>
        <v>-38.871571072319206</v>
      </c>
    </row>
    <row r="56" spans="1:9" x14ac:dyDescent="0.2">
      <c r="A56" s="13" t="s">
        <v>20</v>
      </c>
      <c r="B56" s="14">
        <v>257.2372640411923</v>
      </c>
      <c r="C56" s="15">
        <v>158.22999999999999</v>
      </c>
      <c r="D56" s="15">
        <v>149.78</v>
      </c>
      <c r="E56" s="15">
        <v>143.11000000000001</v>
      </c>
      <c r="F56" s="16">
        <v>163</v>
      </c>
      <c r="G56" s="15">
        <f t="shared" si="4"/>
        <v>13.898399832296818</v>
      </c>
      <c r="H56" s="15">
        <f t="shared" si="5"/>
        <v>-36.63437503599858</v>
      </c>
    </row>
    <row r="57" spans="1:9" s="22" customFormat="1" x14ac:dyDescent="0.2">
      <c r="A57" s="17" t="s">
        <v>21</v>
      </c>
      <c r="B57" s="18">
        <v>290.42</v>
      </c>
      <c r="C57" s="19">
        <v>164.04</v>
      </c>
      <c r="D57" s="19">
        <v>164.34</v>
      </c>
      <c r="E57" s="19">
        <v>160.66999999999999</v>
      </c>
      <c r="F57" s="20">
        <v>155.22999999999999</v>
      </c>
      <c r="G57" s="19">
        <f t="shared" si="4"/>
        <v>-3.3858218709155494</v>
      </c>
      <c r="H57" s="19">
        <f t="shared" si="5"/>
        <v>-46.549824392259495</v>
      </c>
      <c r="I57" s="21"/>
    </row>
    <row r="58" spans="1:9" x14ac:dyDescent="0.2">
      <c r="A58" s="13" t="s">
        <v>22</v>
      </c>
      <c r="B58" s="14">
        <v>272.60000000000002</v>
      </c>
      <c r="C58" s="15">
        <v>124.755</v>
      </c>
      <c r="D58" s="15">
        <v>127.895</v>
      </c>
      <c r="E58" s="15">
        <v>133.505</v>
      </c>
      <c r="F58" s="16">
        <v>130.72</v>
      </c>
      <c r="G58" s="15">
        <f t="shared" si="4"/>
        <v>-2.0860641923523389</v>
      </c>
      <c r="H58" s="15">
        <f t="shared" si="5"/>
        <v>-52.046955245781369</v>
      </c>
    </row>
    <row r="59" spans="1:9" x14ac:dyDescent="0.2">
      <c r="A59" s="13" t="s">
        <v>35</v>
      </c>
      <c r="B59" s="14">
        <v>331.5</v>
      </c>
      <c r="C59" s="15">
        <v>217</v>
      </c>
      <c r="D59" s="15">
        <v>218</v>
      </c>
      <c r="E59" s="15">
        <v>214</v>
      </c>
      <c r="F59" s="16">
        <v>213</v>
      </c>
      <c r="G59" s="15">
        <f t="shared" si="4"/>
        <v>-0.46728971962616583</v>
      </c>
      <c r="H59" s="15">
        <f t="shared" si="5"/>
        <v>-35.74660633484163</v>
      </c>
    </row>
    <row r="60" spans="1:9" x14ac:dyDescent="0.2">
      <c r="A60" s="13" t="s">
        <v>23</v>
      </c>
      <c r="B60" s="14" t="s">
        <v>24</v>
      </c>
      <c r="C60" s="15">
        <v>162.5</v>
      </c>
      <c r="D60" s="15" t="s">
        <v>24</v>
      </c>
      <c r="E60" s="15">
        <v>167.5</v>
      </c>
      <c r="F60" s="16" t="s">
        <v>24</v>
      </c>
      <c r="G60" s="15" t="s">
        <v>24</v>
      </c>
      <c r="H60" s="15" t="s">
        <v>24</v>
      </c>
    </row>
    <row r="61" spans="1:9" x14ac:dyDescent="0.2">
      <c r="A61" s="13" t="s">
        <v>25</v>
      </c>
      <c r="B61" s="14">
        <v>273.84718172482479</v>
      </c>
      <c r="C61" s="15">
        <v>163.91035248284231</v>
      </c>
      <c r="D61" s="15">
        <v>164.60049726676544</v>
      </c>
      <c r="E61" s="15">
        <v>169.77302885491017</v>
      </c>
      <c r="F61" s="16">
        <v>175.64557452390804</v>
      </c>
      <c r="G61" s="15">
        <f t="shared" si="4"/>
        <v>3.4590569000312854</v>
      </c>
      <c r="H61" s="15">
        <f t="shared" si="5"/>
        <v>-35.860002860863688</v>
      </c>
    </row>
    <row r="62" spans="1:9" x14ac:dyDescent="0.2">
      <c r="A62" s="13" t="s">
        <v>26</v>
      </c>
      <c r="B62" s="14">
        <v>347</v>
      </c>
      <c r="C62" s="15">
        <v>237</v>
      </c>
      <c r="D62" s="15">
        <v>227</v>
      </c>
      <c r="E62" s="15">
        <v>226</v>
      </c>
      <c r="F62" s="16">
        <v>224</v>
      </c>
      <c r="G62" s="15">
        <f t="shared" si="4"/>
        <v>-0.88495575221239164</v>
      </c>
      <c r="H62" s="15">
        <f t="shared" si="5"/>
        <v>-35.446685878962541</v>
      </c>
    </row>
    <row r="63" spans="1:9" x14ac:dyDescent="0.2">
      <c r="A63" s="13" t="s">
        <v>27</v>
      </c>
      <c r="B63" s="14">
        <v>302.57666666666665</v>
      </c>
      <c r="C63" s="15">
        <v>152.38666666666666</v>
      </c>
      <c r="D63" s="15">
        <v>157.685</v>
      </c>
      <c r="E63" s="15">
        <v>172.94499999999999</v>
      </c>
      <c r="F63" s="16">
        <v>151.26</v>
      </c>
      <c r="G63" s="15">
        <f t="shared" si="4"/>
        <v>-12.538668362774288</v>
      </c>
      <c r="H63" s="15">
        <f t="shared" si="5"/>
        <v>-50.00936401793485</v>
      </c>
    </row>
    <row r="64" spans="1:9" x14ac:dyDescent="0.2">
      <c r="A64" s="13" t="s">
        <v>29</v>
      </c>
      <c r="B64" s="14" t="s">
        <v>24</v>
      </c>
      <c r="C64" s="15">
        <v>148.63</v>
      </c>
      <c r="D64" s="15">
        <v>139.24</v>
      </c>
      <c r="E64" s="15">
        <v>139.16</v>
      </c>
      <c r="F64" s="16">
        <v>149.88</v>
      </c>
      <c r="G64" s="15">
        <f t="shared" si="4"/>
        <v>7.7033630353549967</v>
      </c>
      <c r="H64" s="15" t="s">
        <v>24</v>
      </c>
    </row>
    <row r="65" spans="1:10" x14ac:dyDescent="0.2">
      <c r="A65" s="13" t="s">
        <v>30</v>
      </c>
      <c r="B65" s="14">
        <v>276</v>
      </c>
      <c r="C65" s="15">
        <v>188</v>
      </c>
      <c r="D65" s="15">
        <v>191</v>
      </c>
      <c r="E65" s="15">
        <v>198</v>
      </c>
      <c r="F65" s="16">
        <v>193</v>
      </c>
      <c r="G65" s="15">
        <f t="shared" si="4"/>
        <v>-2.525252525252526</v>
      </c>
      <c r="H65" s="15">
        <f t="shared" si="5"/>
        <v>-30.072463768115938</v>
      </c>
    </row>
    <row r="66" spans="1:10" x14ac:dyDescent="0.2">
      <c r="A66" s="23" t="s">
        <v>37</v>
      </c>
      <c r="B66" s="23"/>
      <c r="C66" s="23"/>
      <c r="D66" s="23"/>
      <c r="E66" s="23"/>
      <c r="F66" s="23"/>
      <c r="G66" s="23"/>
      <c r="H66" s="23"/>
    </row>
    <row r="67" spans="1:10" x14ac:dyDescent="0.2">
      <c r="A67" s="13" t="s">
        <v>12</v>
      </c>
      <c r="B67" s="25">
        <v>315.8</v>
      </c>
      <c r="C67" s="15">
        <v>283.23</v>
      </c>
      <c r="D67" s="15">
        <v>273.60000000000002</v>
      </c>
      <c r="E67" s="15">
        <v>265.29000000000002</v>
      </c>
      <c r="F67" s="26">
        <v>274.8</v>
      </c>
      <c r="G67" s="15">
        <f>((F67*100)/E67)-100</f>
        <v>3.5847563044215747</v>
      </c>
      <c r="H67" s="15">
        <f>((F67*100)/B67)-100</f>
        <v>-12.982900569980998</v>
      </c>
    </row>
    <row r="68" spans="1:10" x14ac:dyDescent="0.2">
      <c r="A68" s="13" t="s">
        <v>13</v>
      </c>
      <c r="B68" s="14">
        <v>327.83333333333331</v>
      </c>
      <c r="C68" s="15">
        <v>224.5</v>
      </c>
      <c r="D68" s="15">
        <v>220.33333333333334</v>
      </c>
      <c r="E68" s="15">
        <v>205</v>
      </c>
      <c r="F68" s="16">
        <v>213.125</v>
      </c>
      <c r="G68" s="15">
        <f t="shared" ref="G68:G72" si="6">((F68*100)/E68)-100</f>
        <v>3.9634146341463463</v>
      </c>
      <c r="H68" s="15">
        <f t="shared" ref="H68:H72" si="7">((F68*100)/B68)-100</f>
        <v>-34.989832231825105</v>
      </c>
    </row>
    <row r="69" spans="1:10" x14ac:dyDescent="0.2">
      <c r="A69" s="13" t="s">
        <v>14</v>
      </c>
      <c r="B69" s="14">
        <v>276.89999999999998</v>
      </c>
      <c r="C69" s="15">
        <v>174.89</v>
      </c>
      <c r="D69" s="15">
        <v>155.87</v>
      </c>
      <c r="E69" s="15">
        <v>155.44999999999999</v>
      </c>
      <c r="F69" s="16">
        <v>153.57</v>
      </c>
      <c r="G69" s="15">
        <f t="shared" si="6"/>
        <v>-1.2093920874879274</v>
      </c>
      <c r="H69" s="15">
        <f t="shared" si="7"/>
        <v>-44.539544962080171</v>
      </c>
    </row>
    <row r="70" spans="1:10" x14ac:dyDescent="0.2">
      <c r="A70" s="13" t="s">
        <v>20</v>
      </c>
      <c r="B70" s="14">
        <v>251.7171010665395</v>
      </c>
      <c r="C70" s="15">
        <v>160.77000000000001</v>
      </c>
      <c r="D70" s="15">
        <v>166.04</v>
      </c>
      <c r="E70" s="15">
        <v>150.9</v>
      </c>
      <c r="F70" s="16">
        <v>156.66</v>
      </c>
      <c r="G70" s="15">
        <f t="shared" si="6"/>
        <v>3.8170974155069501</v>
      </c>
      <c r="H70" s="15">
        <f t="shared" si="7"/>
        <v>-37.763465677849148</v>
      </c>
    </row>
    <row r="71" spans="1:10" x14ac:dyDescent="0.2">
      <c r="A71" s="13" t="s">
        <v>23</v>
      </c>
      <c r="B71" s="14">
        <v>363</v>
      </c>
      <c r="C71" s="15">
        <v>191.75</v>
      </c>
      <c r="D71" s="15">
        <v>191</v>
      </c>
      <c r="E71" s="15">
        <v>187.5</v>
      </c>
      <c r="F71" s="16" t="s">
        <v>24</v>
      </c>
      <c r="G71" s="15" t="s">
        <v>24</v>
      </c>
      <c r="H71" s="15" t="s">
        <v>24</v>
      </c>
    </row>
    <row r="72" spans="1:10" x14ac:dyDescent="0.2">
      <c r="A72" s="13" t="s">
        <v>25</v>
      </c>
      <c r="B72" s="14">
        <v>252.81373855017711</v>
      </c>
      <c r="C72" s="15">
        <v>143.39456396390949</v>
      </c>
      <c r="D72" s="15">
        <v>141.8596390917518</v>
      </c>
      <c r="E72" s="15">
        <v>143.53735006634807</v>
      </c>
      <c r="F72" s="16">
        <v>140.42841672462825</v>
      </c>
      <c r="G72" s="15">
        <f t="shared" si="6"/>
        <v>-2.1659403216533946</v>
      </c>
      <c r="H72" s="15">
        <f t="shared" si="7"/>
        <v>-44.453803211032074</v>
      </c>
    </row>
    <row r="73" spans="1:10" x14ac:dyDescent="0.2">
      <c r="A73" s="27" t="s">
        <v>38</v>
      </c>
      <c r="B73" s="27"/>
      <c r="C73" s="27"/>
      <c r="D73" s="27"/>
      <c r="E73" s="27"/>
      <c r="F73" s="27"/>
      <c r="G73" s="27"/>
      <c r="H73" s="27"/>
    </row>
    <row r="74" spans="1:10" x14ac:dyDescent="0.2">
      <c r="A74" s="28" t="s">
        <v>13</v>
      </c>
      <c r="B74" s="29">
        <v>614.61</v>
      </c>
      <c r="C74" s="30">
        <v>396.32</v>
      </c>
      <c r="D74" s="30">
        <v>397.94</v>
      </c>
      <c r="E74" s="30">
        <v>403.1</v>
      </c>
      <c r="F74" s="31">
        <v>394.25</v>
      </c>
      <c r="G74" s="32">
        <f>((F74*100)/E74)-100</f>
        <v>-2.1954849913173007</v>
      </c>
      <c r="H74" s="32">
        <f>((F74*100)/B74)-100</f>
        <v>-35.853630757716275</v>
      </c>
    </row>
    <row r="75" spans="1:10" x14ac:dyDescent="0.2">
      <c r="A75" s="33" t="s">
        <v>14</v>
      </c>
      <c r="B75" s="34">
        <v>628.27</v>
      </c>
      <c r="C75" s="15">
        <v>425.82</v>
      </c>
      <c r="D75" s="15">
        <v>397.33</v>
      </c>
      <c r="E75" s="15">
        <v>449.15</v>
      </c>
      <c r="F75" s="16">
        <v>428.24</v>
      </c>
      <c r="G75" s="32">
        <f>((F75*100)/E75)-100</f>
        <v>-4.655460313926298</v>
      </c>
      <c r="H75" s="32">
        <f>((F75*100)/B75)-100</f>
        <v>-31.838222420297001</v>
      </c>
    </row>
    <row r="76" spans="1:10" x14ac:dyDescent="0.2">
      <c r="A76" s="33" t="s">
        <v>39</v>
      </c>
      <c r="B76" s="34">
        <v>563.88</v>
      </c>
      <c r="C76" s="15">
        <v>381.08</v>
      </c>
      <c r="D76" s="15">
        <v>387.2</v>
      </c>
      <c r="E76" s="15">
        <v>366.21</v>
      </c>
      <c r="F76" s="16">
        <v>372.66</v>
      </c>
      <c r="G76" s="32">
        <f>((F76*100)/E76)-100</f>
        <v>1.7612845088883518</v>
      </c>
      <c r="H76" s="32">
        <f>((F76*100)/B76)-100</f>
        <v>-33.91147052564375</v>
      </c>
    </row>
    <row r="77" spans="1:10" x14ac:dyDescent="0.2">
      <c r="A77" s="35" t="s">
        <v>21</v>
      </c>
      <c r="B77" s="36">
        <v>614.89</v>
      </c>
      <c r="C77" s="19">
        <v>431.55</v>
      </c>
      <c r="D77" s="37">
        <v>433.26</v>
      </c>
      <c r="E77" s="37">
        <v>418.93</v>
      </c>
      <c r="F77" s="38">
        <v>410.94</v>
      </c>
      <c r="G77" s="32">
        <f>((F77*100)/E77)-100</f>
        <v>-1.9072398730098143</v>
      </c>
      <c r="H77" s="32">
        <f>((F77*100)/B77)-100</f>
        <v>-33.168534209370776</v>
      </c>
      <c r="I77" s="39"/>
      <c r="J77" s="21"/>
    </row>
    <row r="78" spans="1:10" x14ac:dyDescent="0.2">
      <c r="A78" s="33" t="s">
        <v>25</v>
      </c>
      <c r="B78" s="14">
        <v>619.04</v>
      </c>
      <c r="C78" s="15">
        <v>434.72</v>
      </c>
      <c r="D78" s="15">
        <v>437.92</v>
      </c>
      <c r="E78" s="15">
        <v>437.77</v>
      </c>
      <c r="F78" s="40">
        <v>441.98</v>
      </c>
      <c r="G78" s="32">
        <f>((F78*100)/E78)-100</f>
        <v>0.96169221280581496</v>
      </c>
      <c r="H78" s="32">
        <f>((F78*100)/B78)-100</f>
        <v>-28.602352028948047</v>
      </c>
    </row>
    <row r="79" spans="1:10" ht="2.1" customHeight="1" x14ac:dyDescent="0.2">
      <c r="A79" s="41"/>
      <c r="B79" s="41"/>
      <c r="C79" s="41"/>
      <c r="D79" s="41"/>
      <c r="E79" s="41"/>
      <c r="F79" s="41"/>
      <c r="G79" s="41"/>
      <c r="H79" s="41"/>
    </row>
    <row r="80" spans="1:10" x14ac:dyDescent="0.2">
      <c r="A80" s="42" t="s">
        <v>40</v>
      </c>
      <c r="B80" s="43"/>
      <c r="C80" s="43"/>
      <c r="D80" s="44"/>
      <c r="E80" s="44"/>
      <c r="F80" s="44"/>
      <c r="G80" s="44"/>
      <c r="H80" s="42"/>
    </row>
    <row r="81" spans="1:8" x14ac:dyDescent="0.2">
      <c r="A81" s="42" t="s">
        <v>41</v>
      </c>
      <c r="B81" s="45"/>
      <c r="C81" s="45"/>
      <c r="D81" s="46"/>
      <c r="E81" s="46"/>
      <c r="F81" s="46"/>
      <c r="G81" s="46"/>
      <c r="H81" s="42"/>
    </row>
    <row r="82" spans="1:8" x14ac:dyDescent="0.2">
      <c r="A82" s="42" t="s">
        <v>42</v>
      </c>
      <c r="B82" s="47"/>
      <c r="C82" s="47"/>
      <c r="D82" s="47"/>
      <c r="E82" s="47"/>
      <c r="F82" s="47"/>
      <c r="G82" s="47"/>
      <c r="H82" s="47"/>
    </row>
    <row r="83" spans="1:8" x14ac:dyDescent="0.2">
      <c r="A83" s="47"/>
      <c r="B83" s="47"/>
      <c r="C83" s="48"/>
      <c r="D83" s="48"/>
      <c r="E83" s="48"/>
      <c r="F83" s="49"/>
      <c r="G83" s="47"/>
      <c r="H83" s="47"/>
    </row>
    <row r="84" spans="1:8" x14ac:dyDescent="0.2">
      <c r="A84" s="47"/>
      <c r="B84" s="47"/>
      <c r="C84" s="48"/>
      <c r="D84" s="49"/>
      <c r="E84" s="47" t="s">
        <v>43</v>
      </c>
      <c r="F84" s="47"/>
      <c r="G84" s="47"/>
      <c r="H84" s="47"/>
    </row>
    <row r="89" spans="1:8" x14ac:dyDescent="0.2">
      <c r="D89" s="21"/>
    </row>
    <row r="90" spans="1:8" x14ac:dyDescent="0.2">
      <c r="E90" s="21"/>
    </row>
  </sheetData>
  <mergeCells count="9">
    <mergeCell ref="A45:H45"/>
    <mergeCell ref="A66:H66"/>
    <mergeCell ref="A73:H73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38_41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2023-10-23T05:48:57Z</dcterms:created>
  <dcterms:modified xsi:type="dcterms:W3CDTF">2023-10-23T05:50:16Z</dcterms:modified>
</cp:coreProperties>
</file>