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gruodis\"/>
    </mc:Choice>
  </mc:AlternateContent>
  <xr:revisionPtr revIDLastSave="0" documentId="8_{FC47432B-BCD4-4F1B-9552-411AC4863A15}" xr6:coauthVersionLast="47" xr6:coauthVersionMax="47" xr10:uidLastSave="{00000000-0000-0000-0000-000000000000}"/>
  <bookViews>
    <workbookView xWindow="-120" yWindow="-120" windowWidth="29040" windowHeight="17640" xr2:uid="{A1B6F29D-7705-41B7-A9C0-9435E374F570}"/>
  </bookViews>
  <sheets>
    <sheet name="44_47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1" l="1"/>
  <c r="G75" i="1"/>
  <c r="H74" i="1"/>
  <c r="G74" i="1"/>
  <c r="H73" i="1"/>
  <c r="G73" i="1"/>
  <c r="H72" i="1"/>
  <c r="G72" i="1"/>
  <c r="H71" i="1"/>
  <c r="G71" i="1"/>
  <c r="H69" i="1"/>
  <c r="G69" i="1"/>
  <c r="G68" i="1"/>
  <c r="G67" i="1"/>
  <c r="H65" i="1"/>
  <c r="G65" i="1"/>
  <c r="H64" i="1"/>
  <c r="G64" i="1"/>
  <c r="H62" i="1"/>
  <c r="G62" i="1"/>
  <c r="H61" i="1"/>
  <c r="G61" i="1"/>
  <c r="H60" i="1"/>
  <c r="G60" i="1"/>
  <c r="H59" i="1"/>
  <c r="G59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6" i="1"/>
  <c r="G26" i="1"/>
  <c r="H25" i="1"/>
  <c r="G25" i="1"/>
  <c r="H24" i="1"/>
  <c r="G24" i="1"/>
  <c r="H23" i="1"/>
  <c r="G23" i="1"/>
  <c r="H22" i="1"/>
  <c r="G22" i="1"/>
  <c r="H21" i="1"/>
  <c r="G21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<sst xmlns="http://schemas.openxmlformats.org/spreadsheetml/2006/main" count="111" uniqueCount="44">
  <si>
    <t>Grūdų ir rapsų vidutinės kainos (augintojų) ES šalyse, EUR/t</t>
  </si>
  <si>
    <t xml:space="preserve">                    Data
Valstybė</t>
  </si>
  <si>
    <t>Pokytis, %</t>
  </si>
  <si>
    <t>47 sav. 
(11 21–27)</t>
  </si>
  <si>
    <t>44 sav. 
(10 30–11 05)</t>
  </si>
  <si>
    <t>45 sav. 
(11 06–12)</t>
  </si>
  <si>
    <t>46 sav. 
(11 13–19)</t>
  </si>
  <si>
    <t>47 sav. 
(11 20–26)</t>
  </si>
  <si>
    <t>savaitės*</t>
  </si>
  <si>
    <t>metų**</t>
  </si>
  <si>
    <t>Maistiniai kviečiai</t>
  </si>
  <si>
    <t>Bulgarija</t>
  </si>
  <si>
    <t>Čekija</t>
  </si>
  <si>
    <t>Vokietija</t>
  </si>
  <si>
    <t>Estija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</si>
  <si>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</si>
  <si>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</si>
  <si>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</si>
  <si>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</si>
  <si>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</si>
  <si>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</si>
  <si>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</si>
  <si>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</si>
  <si>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</si>
  <si>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-</t>
  </si>
  <si>
    <t>Lenkija</t>
  </si>
  <si>
    <t>Portugalija</t>
  </si>
  <si>
    <t>Rumunija</t>
  </si>
  <si>
    <t>Slovėnija</t>
  </si>
  <si>
    <t>Slovakija</t>
  </si>
  <si>
    <t>Suomija</t>
  </si>
  <si>
    <t>Švedija</t>
  </si>
  <si>
    <t>Pašariniai kviečiai</t>
  </si>
  <si>
    <t>Belgija</t>
  </si>
  <si>
    <t>Airija</t>
  </si>
  <si>
    <t>Olandija</t>
  </si>
  <si>
    <t>Pašariniai miežiai</t>
  </si>
  <si>
    <t>Maistiniai rugiai</t>
  </si>
  <si>
    <t>Rapsai</t>
  </si>
  <si>
    <t xml:space="preserve">Latvija </t>
  </si>
  <si>
    <t>* lyginant 2023 m. 47 savaitę su  46 savaite</t>
  </si>
  <si>
    <t>** lyginant 2023 m. 47 savaitę su 2022 m. 47 savaite</t>
  </si>
  <si>
    <t>Pastaba: Lietuvos maistinių ir pašarinių kviečių, pašarinių miežių, maistinių rugių ir rapsų 44, 45 ir 46 savaičių kainos patikslintos  2023-12-04</t>
  </si>
  <si>
    <t>Šaltiniai ŽŪDC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</si>
</sst>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0" xfId="0" applyNumberFormat="1" applyFont="1" applyBorder="1" applyAlignment="1">
      <alignment horizontal="right" vertical="center" indent="2"/>
    </xf>
    <xf numFmtId="2" fontId="1" fillId="0" borderId="10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0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1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horizontal="right" vertical="center" indent="2"/>
    </xf>
    <xf numFmtId="2" fontId="3" fillId="0" borderId="13" xfId="0" applyNumberFormat="1" applyFont="1" applyBorder="1" applyAlignment="1">
      <alignment horizontal="right" vertical="center" indent="2"/>
    </xf>
    <xf numFmtId="2" fontId="6" fillId="0" borderId="15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6" xfId="0" applyNumberFormat="1" applyFont="1" applyBorder="1" applyAlignment="1">
      <alignment horizontal="right" vertical="center" indent="2"/>
    </xf>
    <xf numFmtId="2" fontId="7" fillId="0" borderId="17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19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19" xfId="0" quotePrefix="1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0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0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D3B18E-F89A-4832-8C01-2A63B8953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247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104A1-C49C-4217-AEAC-9F5A8A74D76C}">
  <dimension ref="A2:J87"/>
  <sheetViews>
    <sheetView showGridLines="0" tabSelected="1" zoomScale="115" zoomScaleNormal="115" workbookViewId="0">
      <selection activeCell="K74" sqref="K74"/>
    </sheetView>
  </sheetViews>
  <sheetFormatPr defaultColWidth="10.7109375" defaultRowHeight="12" x14ac:dyDescent="0.2"/>
  <cols>
    <col min="1" max="1" width="14" style="2" customWidth="1"/>
    <col min="2" max="2" width="12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2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2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2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2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2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2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2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2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2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2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2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2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2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2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2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2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2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2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2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2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2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2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2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2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2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2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2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2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2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2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2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2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2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2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2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2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2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2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2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2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2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2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2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2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2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2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2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2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2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2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2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2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2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2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2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2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2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2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2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2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2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2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2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2022</v>
      </c>
      <c r="C5" s="5">
        <v>2023</v>
      </c>
      <c r="D5" s="5"/>
      <c r="E5" s="5"/>
      <c r="F5" s="6"/>
      <c r="G5" s="7" t="s">
        <v>2</v>
      </c>
      <c r="H5" s="5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325.95166666666665</v>
      </c>
      <c r="C8" s="15">
        <v>199.77142857142857</v>
      </c>
      <c r="D8" s="15">
        <v>199.77142857142857</v>
      </c>
      <c r="E8" s="15">
        <v>200.86714285714285</v>
      </c>
      <c r="F8" s="16">
        <v>201.96142857142857</v>
      </c>
      <c r="G8" s="15">
        <f t="shared" ref="G8:G26" si="0">((F8*100)/E8)-100</f>
        <v>0.54478084305902996</v>
      </c>
      <c r="H8" s="15">
        <f t="shared" ref="H8:H26" si="1">((F8*100)/B8)-100</f>
        <v>-38.039455163159587</v>
      </c>
    </row>
    <row r="9" spans="1:8" x14ac:dyDescent="0.2">
      <c r="A9" s="13" t="s">
        <v>12</v>
      </c>
      <c r="B9" s="14">
        <v>336.74</v>
      </c>
      <c r="C9" s="15">
        <v>216.22</v>
      </c>
      <c r="D9" s="15">
        <v>216.83</v>
      </c>
      <c r="E9" s="15">
        <v>216.78</v>
      </c>
      <c r="F9" s="16">
        <v>207.42</v>
      </c>
      <c r="G9" s="15">
        <f t="shared" si="0"/>
        <v>-4.3177414890672594</v>
      </c>
      <c r="H9" s="15">
        <f t="shared" si="1"/>
        <v>-38.403516065807452</v>
      </c>
    </row>
    <row r="10" spans="1:8" x14ac:dyDescent="0.2">
      <c r="A10" s="13" t="s">
        <v>13</v>
      </c>
      <c r="B10" s="14">
        <v>326</v>
      </c>
      <c r="C10" s="15">
        <v>241.5</v>
      </c>
      <c r="D10" s="15">
        <v>231</v>
      </c>
      <c r="E10" s="15">
        <v>232.66666666666666</v>
      </c>
      <c r="F10" s="16">
        <v>228.66666666666666</v>
      </c>
      <c r="G10" s="15">
        <f t="shared" si="0"/>
        <v>-1.7191977077363987</v>
      </c>
      <c r="H10" s="15">
        <f t="shared" si="1"/>
        <v>-29.856850715746432</v>
      </c>
    </row>
    <row r="11" spans="1:8" x14ac:dyDescent="0.2">
      <c r="A11" s="13" t="s">
        <v>14</v>
      </c>
      <c r="B11" s="14">
        <v>316.20999999999998</v>
      </c>
      <c r="C11" s="15">
        <v>210.77</v>
      </c>
      <c r="D11" s="15">
        <v>216.73</v>
      </c>
      <c r="E11" s="15">
        <v>208.15</v>
      </c>
      <c r="F11" s="16">
        <v>206.38</v>
      </c>
      <c r="G11" s="15">
        <f t="shared" si="0"/>
        <v>-0.85034830650972992</v>
      </c>
      <c r="H11" s="15">
        <f t="shared" si="1"/>
        <v>-34.733246892887635</v>
      </c>
    </row>
    <row r="12" spans="1:8" x14ac:dyDescent="0.2">
      <c r="A12" s="13" t="s">
        <v>15</v>
      </c>
      <c r="B12" s="14">
        <v>370</v>
      </c>
      <c r="C12" s="15">
        <v>250</v>
      </c>
      <c r="D12" s="15">
        <v>250</v>
      </c>
      <c r="E12" s="15">
        <v>250</v>
      </c>
      <c r="F12" s="16">
        <v>250</v>
      </c>
      <c r="G12" s="15">
        <f t="shared" si="0"/>
        <v>0</v>
      </c>
      <c r="H12" s="15">
        <f t="shared" si="1"/>
        <v>-32.432432432432435</v>
      </c>
    </row>
    <row r="13" spans="1:8" x14ac:dyDescent="0.2">
      <c r="A13" s="13" t="s">
        <v>16</v>
      </c>
      <c r="B13" s="14">
        <v>354.31400000000002</v>
      </c>
      <c r="C13" s="15">
        <v>249.542</v>
      </c>
      <c r="D13" s="15">
        <v>248.19200000000001</v>
      </c>
      <c r="E13" s="15">
        <v>245.98000000000002</v>
      </c>
      <c r="F13" s="16">
        <v>244.28800000000001</v>
      </c>
      <c r="G13" s="15">
        <f t="shared" si="0"/>
        <v>-0.68786080169118691</v>
      </c>
      <c r="H13" s="15">
        <f t="shared" si="1"/>
        <v>-31.05324655531534</v>
      </c>
    </row>
    <row r="14" spans="1:8" x14ac:dyDescent="0.2">
      <c r="A14" s="13" t="s">
        <v>17</v>
      </c>
      <c r="B14" s="14">
        <v>329.9</v>
      </c>
      <c r="C14" s="15">
        <v>228.12</v>
      </c>
      <c r="D14" s="15">
        <v>230.72</v>
      </c>
      <c r="E14" s="15">
        <v>230.22</v>
      </c>
      <c r="F14" s="16">
        <v>222.38666666666666</v>
      </c>
      <c r="G14" s="15">
        <f t="shared" si="0"/>
        <v>-3.4025424955839441</v>
      </c>
      <c r="H14" s="15">
        <f t="shared" si="1"/>
        <v>-32.589673638476313</v>
      </c>
    </row>
    <row r="15" spans="1:8" x14ac:dyDescent="0.2">
      <c r="A15" s="13" t="s">
        <v>18</v>
      </c>
      <c r="B15" s="14">
        <v>308.15999999999997</v>
      </c>
      <c r="C15" s="15">
        <v>193.8</v>
      </c>
      <c r="D15" s="15">
        <v>168.75</v>
      </c>
      <c r="E15" s="15">
        <v>190.8</v>
      </c>
      <c r="F15" s="16">
        <v>176</v>
      </c>
      <c r="G15" s="15">
        <f>((F15*100)/E15)-100</f>
        <v>-7.7568134171907843</v>
      </c>
      <c r="H15" s="15">
        <f>((F15*100)/B15)-100</f>
        <v>-42.886812045690547</v>
      </c>
    </row>
    <row r="16" spans="1:8" x14ac:dyDescent="0.2">
      <c r="A16" s="13" t="s">
        <v>19</v>
      </c>
      <c r="B16" s="14">
        <v>355.15999999999997</v>
      </c>
      <c r="C16" s="15">
        <v>225.73333333333332</v>
      </c>
      <c r="D16" s="15">
        <v>227.34444444444443</v>
      </c>
      <c r="E16" s="15">
        <v>228.45999999999998</v>
      </c>
      <c r="F16" s="16">
        <v>229.62222222222221</v>
      </c>
      <c r="G16" s="15">
        <f t="shared" si="0"/>
        <v>0.50872022333109612</v>
      </c>
      <c r="H16" s="15">
        <f t="shared" si="1"/>
        <v>-35.346823340966836</v>
      </c>
    </row>
    <row r="17" spans="1:9" x14ac:dyDescent="0.2">
      <c r="A17" s="13" t="s">
        <v>20</v>
      </c>
      <c r="B17" s="14">
        <v>287.88319672317039</v>
      </c>
      <c r="C17" s="15">
        <v>194.45</v>
      </c>
      <c r="D17" s="15">
        <v>210.51</v>
      </c>
      <c r="E17" s="15">
        <v>218.77</v>
      </c>
      <c r="F17" s="16">
        <v>196.5</v>
      </c>
      <c r="G17" s="15">
        <f t="shared" si="0"/>
        <v>-10.179640718562879</v>
      </c>
      <c r="H17" s="15">
        <f t="shared" si="1"/>
        <v>-31.743150612241124</v>
      </c>
    </row>
    <row r="18" spans="1:9" s="22" customFormat="1" x14ac:dyDescent="0.2">
      <c r="A18" s="17" t="s">
        <v>21</v>
      </c>
      <c r="B18" s="18">
        <v>307.32</v>
      </c>
      <c r="C18" s="19">
        <v>230.13</v>
      </c>
      <c r="D18" s="19">
        <v>211.87</v>
      </c>
      <c r="E18" s="19">
        <v>222.77</v>
      </c>
      <c r="F18" s="20">
        <v>232.39</v>
      </c>
      <c r="G18" s="19">
        <f t="shared" si="0"/>
        <v>4.3183552542981545</v>
      </c>
      <c r="H18" s="19">
        <f t="shared" si="1"/>
        <v>-24.381751919822989</v>
      </c>
      <c r="I18" s="21"/>
    </row>
    <row r="19" spans="1:9" x14ac:dyDescent="0.2">
      <c r="A19" s="13" t="s">
        <v>22</v>
      </c>
      <c r="B19" s="14">
        <v>309.6466666666667</v>
      </c>
      <c r="C19" s="15">
        <v>177.31333333333336</v>
      </c>
      <c r="D19" s="15">
        <v>176.505</v>
      </c>
      <c r="E19" s="15">
        <v>176.63666666666666</v>
      </c>
      <c r="F19" s="16">
        <v>172.19666666666663</v>
      </c>
      <c r="G19" s="15">
        <f t="shared" si="0"/>
        <v>-2.513634390745608</v>
      </c>
      <c r="H19" s="15">
        <f t="shared" si="1"/>
        <v>-44.389303937821616</v>
      </c>
    </row>
    <row r="20" spans="1:9" x14ac:dyDescent="0.2">
      <c r="A20" s="13" t="s">
        <v>23</v>
      </c>
      <c r="B20" s="14" t="s">
        <v>24</v>
      </c>
      <c r="C20" s="15" t="s">
        <v>24</v>
      </c>
      <c r="D20" s="15">
        <v>227</v>
      </c>
      <c r="E20" s="15">
        <v>227</v>
      </c>
      <c r="F20" s="16">
        <v>219</v>
      </c>
      <c r="G20" s="15">
        <f t="shared" si="0"/>
        <v>-3.5242290748898739</v>
      </c>
      <c r="H20" s="15" t="s">
        <v>24</v>
      </c>
    </row>
    <row r="21" spans="1:9" x14ac:dyDescent="0.2">
      <c r="A21" s="13" t="s">
        <v>25</v>
      </c>
      <c r="B21" s="14">
        <v>330.97087626453845</v>
      </c>
      <c r="C21" s="15">
        <v>216.73412001455372</v>
      </c>
      <c r="D21" s="15">
        <v>213.53895345704072</v>
      </c>
      <c r="E21" s="15">
        <v>215.72005946508702</v>
      </c>
      <c r="F21" s="16">
        <v>217.88638748493582</v>
      </c>
      <c r="G21" s="15">
        <f t="shared" si="0"/>
        <v>1.0042311434646223</v>
      </c>
      <c r="H21" s="15">
        <f t="shared" si="1"/>
        <v>-34.167504420907548</v>
      </c>
    </row>
    <row r="22" spans="1:9" x14ac:dyDescent="0.2">
      <c r="A22" s="13" t="s">
        <v>26</v>
      </c>
      <c r="B22" s="14">
        <v>366</v>
      </c>
      <c r="C22" s="15">
        <v>265</v>
      </c>
      <c r="D22" s="15">
        <v>265</v>
      </c>
      <c r="E22" s="15">
        <v>254</v>
      </c>
      <c r="F22" s="16">
        <v>254</v>
      </c>
      <c r="G22" s="15">
        <f t="shared" si="0"/>
        <v>0</v>
      </c>
      <c r="H22" s="15">
        <f t="shared" si="1"/>
        <v>-30.601092896174862</v>
      </c>
    </row>
    <row r="23" spans="1:9" x14ac:dyDescent="0.2">
      <c r="A23" s="13" t="s">
        <v>27</v>
      </c>
      <c r="B23" s="14">
        <v>315.03750000000002</v>
      </c>
      <c r="C23" s="15">
        <v>208.71499999999997</v>
      </c>
      <c r="D23" s="15">
        <v>190.84</v>
      </c>
      <c r="E23" s="15">
        <v>197.74</v>
      </c>
      <c r="F23" s="16">
        <v>202.28</v>
      </c>
      <c r="G23" s="15">
        <f t="shared" si="0"/>
        <v>2.2959441691109532</v>
      </c>
      <c r="H23" s="15">
        <f t="shared" si="1"/>
        <v>-35.791770820934019</v>
      </c>
    </row>
    <row r="24" spans="1:9" x14ac:dyDescent="0.2">
      <c r="A24" s="13" t="s">
        <v>28</v>
      </c>
      <c r="B24" s="14">
        <v>358.9</v>
      </c>
      <c r="C24" s="15">
        <v>225.05</v>
      </c>
      <c r="D24" s="15">
        <v>232.04</v>
      </c>
      <c r="E24" s="15">
        <v>230.36</v>
      </c>
      <c r="F24" s="16">
        <v>229.19</v>
      </c>
      <c r="G24" s="15">
        <f t="shared" si="0"/>
        <v>-0.50790067720090804</v>
      </c>
      <c r="H24" s="15">
        <f t="shared" si="1"/>
        <v>-36.140986347171911</v>
      </c>
    </row>
    <row r="25" spans="1:9" x14ac:dyDescent="0.2">
      <c r="A25" s="13" t="s">
        <v>29</v>
      </c>
      <c r="B25" s="14">
        <v>326.63</v>
      </c>
      <c r="C25" s="15">
        <v>203.12</v>
      </c>
      <c r="D25" s="15">
        <v>176.04</v>
      </c>
      <c r="E25" s="15">
        <v>179.64</v>
      </c>
      <c r="F25" s="16">
        <v>209.09</v>
      </c>
      <c r="G25" s="15">
        <f>((F25*100)/E25)-100</f>
        <v>16.393898908928975</v>
      </c>
      <c r="H25" s="15">
        <f t="shared" si="1"/>
        <v>-35.985671861127273</v>
      </c>
    </row>
    <row r="26" spans="1:9" x14ac:dyDescent="0.2">
      <c r="A26" s="13" t="s">
        <v>30</v>
      </c>
      <c r="B26" s="14">
        <v>325</v>
      </c>
      <c r="C26" s="15">
        <v>224</v>
      </c>
      <c r="D26" s="15">
        <v>227</v>
      </c>
      <c r="E26" s="15">
        <v>225</v>
      </c>
      <c r="F26" s="16">
        <v>225</v>
      </c>
      <c r="G26" s="15">
        <f t="shared" si="0"/>
        <v>0</v>
      </c>
      <c r="H26" s="15">
        <f t="shared" si="1"/>
        <v>-30.769230769230774</v>
      </c>
    </row>
    <row r="27" spans="1:9" x14ac:dyDescent="0.2">
      <c r="A27" s="13" t="s">
        <v>31</v>
      </c>
      <c r="B27" s="14">
        <v>321.75</v>
      </c>
      <c r="C27" s="15">
        <v>240.53</v>
      </c>
      <c r="D27" s="15">
        <v>238.35</v>
      </c>
      <c r="E27" s="15">
        <v>240.86</v>
      </c>
      <c r="F27" s="16" t="s">
        <v>24</v>
      </c>
      <c r="G27" s="15" t="s">
        <v>24</v>
      </c>
      <c r="H27" s="15" t="s">
        <v>24</v>
      </c>
    </row>
    <row r="28" spans="1:9" x14ac:dyDescent="0.2">
      <c r="A28" s="23" t="s">
        <v>32</v>
      </c>
      <c r="B28" s="23"/>
      <c r="C28" s="23"/>
      <c r="D28" s="23"/>
      <c r="E28" s="23"/>
      <c r="F28" s="23"/>
      <c r="G28" s="23"/>
      <c r="H28" s="23"/>
    </row>
    <row r="29" spans="1:9" x14ac:dyDescent="0.2">
      <c r="A29" s="24" t="s">
        <v>33</v>
      </c>
      <c r="B29" s="25">
        <v>292.5</v>
      </c>
      <c r="C29" s="15">
        <v>189.63</v>
      </c>
      <c r="D29" s="15">
        <v>189.63</v>
      </c>
      <c r="E29" s="15">
        <v>192.3</v>
      </c>
      <c r="F29" s="26">
        <v>189.8</v>
      </c>
      <c r="G29" s="15">
        <f>((F29*100)/E29)-100</f>
        <v>-1.3000520020800934</v>
      </c>
      <c r="H29" s="15">
        <f>((F29*100)/B29)-100</f>
        <v>-35.111111111111114</v>
      </c>
    </row>
    <row r="30" spans="1:9" x14ac:dyDescent="0.2">
      <c r="A30" s="13" t="s">
        <v>11</v>
      </c>
      <c r="B30" s="14">
        <v>315.98400000000004</v>
      </c>
      <c r="C30" s="15">
        <v>187.35428571428571</v>
      </c>
      <c r="D30" s="15">
        <v>187.35428571428571</v>
      </c>
      <c r="E30" s="15">
        <v>187.72</v>
      </c>
      <c r="F30" s="16">
        <v>187.136</v>
      </c>
      <c r="G30" s="15">
        <f t="shared" ref="G30:G42" si="2">((F30*100)/E30)-100</f>
        <v>-0.31110164074154056</v>
      </c>
      <c r="H30" s="15">
        <f t="shared" ref="H30:H42" si="3">((F30*100)/B30)-100</f>
        <v>-40.77674818978177</v>
      </c>
    </row>
    <row r="31" spans="1:9" x14ac:dyDescent="0.2">
      <c r="A31" s="13" t="s">
        <v>13</v>
      </c>
      <c r="B31" s="14">
        <v>319</v>
      </c>
      <c r="C31" s="15">
        <v>209.16666666666666</v>
      </c>
      <c r="D31" s="15">
        <v>200.5</v>
      </c>
      <c r="E31" s="15">
        <v>202.16666666666666</v>
      </c>
      <c r="F31" s="16">
        <v>202</v>
      </c>
      <c r="G31" s="15">
        <f t="shared" si="2"/>
        <v>-8.2440230832645511E-2</v>
      </c>
      <c r="H31" s="15">
        <f t="shared" si="3"/>
        <v>-36.677115987460816</v>
      </c>
    </row>
    <row r="32" spans="1:9" x14ac:dyDescent="0.2">
      <c r="A32" s="13" t="s">
        <v>14</v>
      </c>
      <c r="B32" s="14">
        <v>290.72000000000003</v>
      </c>
      <c r="C32" s="15">
        <v>188.87</v>
      </c>
      <c r="D32" s="15">
        <v>193.01</v>
      </c>
      <c r="E32" s="15">
        <v>206.01</v>
      </c>
      <c r="F32" s="16">
        <v>182.13</v>
      </c>
      <c r="G32" s="15">
        <f t="shared" si="2"/>
        <v>-11.591670307266639</v>
      </c>
      <c r="H32" s="15">
        <f t="shared" si="3"/>
        <v>-37.352091359383607</v>
      </c>
    </row>
    <row r="33" spans="1:9" x14ac:dyDescent="0.2">
      <c r="A33" s="13" t="s">
        <v>15</v>
      </c>
      <c r="B33" s="14">
        <v>351.66666666666669</v>
      </c>
      <c r="C33" s="15">
        <v>202</v>
      </c>
      <c r="D33" s="15">
        <v>204.66666666666666</v>
      </c>
      <c r="E33" s="15">
        <v>205.33333333333334</v>
      </c>
      <c r="F33" s="16">
        <v>205.33333333333334</v>
      </c>
      <c r="G33" s="15">
        <f>((F33*100)/E33)-100</f>
        <v>0</v>
      </c>
      <c r="H33" s="15">
        <f>((F33*100)/B33)-100</f>
        <v>-41.611374407582936</v>
      </c>
    </row>
    <row r="34" spans="1:9" x14ac:dyDescent="0.2">
      <c r="A34" s="13" t="s">
        <v>34</v>
      </c>
      <c r="B34" s="14">
        <v>336</v>
      </c>
      <c r="C34" s="15">
        <v>238.33333333333334</v>
      </c>
      <c r="D34" s="15">
        <v>235</v>
      </c>
      <c r="E34" s="15">
        <v>235</v>
      </c>
      <c r="F34" s="16">
        <v>234.66666666666666</v>
      </c>
      <c r="G34" s="15">
        <f t="shared" si="2"/>
        <v>-0.14184397163121787</v>
      </c>
      <c r="H34" s="15">
        <f t="shared" si="3"/>
        <v>-30.158730158730165</v>
      </c>
    </row>
    <row r="35" spans="1:9" x14ac:dyDescent="0.2">
      <c r="A35" s="13" t="s">
        <v>20</v>
      </c>
      <c r="B35" s="14">
        <v>234.75564955696041</v>
      </c>
      <c r="C35" s="15">
        <v>182.12</v>
      </c>
      <c r="D35" s="15">
        <v>177.93</v>
      </c>
      <c r="E35" s="15">
        <v>174.76</v>
      </c>
      <c r="F35" s="16">
        <v>170.61</v>
      </c>
      <c r="G35" s="15">
        <f t="shared" si="2"/>
        <v>-2.3746852826733686</v>
      </c>
      <c r="H35" s="15">
        <f t="shared" si="3"/>
        <v>-27.324432735918592</v>
      </c>
    </row>
    <row r="36" spans="1:9" s="22" customFormat="1" x14ac:dyDescent="0.2">
      <c r="A36" s="17" t="s">
        <v>21</v>
      </c>
      <c r="B36" s="18">
        <v>277.64999999999998</v>
      </c>
      <c r="C36" s="19">
        <v>181.68</v>
      </c>
      <c r="D36" s="19">
        <v>181.05</v>
      </c>
      <c r="E36" s="19">
        <v>182.43</v>
      </c>
      <c r="F36" s="20">
        <v>174.54</v>
      </c>
      <c r="G36" s="19">
        <f t="shared" si="2"/>
        <v>-4.3249465548429527</v>
      </c>
      <c r="H36" s="19">
        <f t="shared" si="3"/>
        <v>-37.136682874122094</v>
      </c>
      <c r="I36" s="21"/>
    </row>
    <row r="37" spans="1:9" x14ac:dyDescent="0.2">
      <c r="A37" s="13" t="s">
        <v>22</v>
      </c>
      <c r="B37" s="14">
        <v>320.23</v>
      </c>
      <c r="C37" s="15">
        <v>151.76499999999999</v>
      </c>
      <c r="D37" s="15">
        <v>153.67000000000002</v>
      </c>
      <c r="E37" s="15">
        <v>162.82999999999998</v>
      </c>
      <c r="F37" s="16">
        <v>159.33499999999998</v>
      </c>
      <c r="G37" s="15">
        <f t="shared" si="2"/>
        <v>-2.1464103666400547</v>
      </c>
      <c r="H37" s="15">
        <f t="shared" si="3"/>
        <v>-50.243574930518697</v>
      </c>
    </row>
    <row r="38" spans="1:9" x14ac:dyDescent="0.2">
      <c r="A38" s="13" t="s">
        <v>35</v>
      </c>
      <c r="B38" s="14">
        <v>336.5</v>
      </c>
      <c r="C38" s="15">
        <v>224.5</v>
      </c>
      <c r="D38" s="15">
        <v>227</v>
      </c>
      <c r="E38" s="15">
        <v>229</v>
      </c>
      <c r="F38" s="16">
        <v>226.5</v>
      </c>
      <c r="G38" s="15">
        <f t="shared" si="2"/>
        <v>-1.0917030567685657</v>
      </c>
      <c r="H38" s="15">
        <f t="shared" si="3"/>
        <v>-32.689450222882613</v>
      </c>
    </row>
    <row r="39" spans="1:9" x14ac:dyDescent="0.2">
      <c r="A39" s="13" t="s">
        <v>25</v>
      </c>
      <c r="B39" s="14">
        <v>329.05652029642738</v>
      </c>
      <c r="C39" s="15">
        <v>210.22086666696612</v>
      </c>
      <c r="D39" s="15">
        <v>217.13161723760081</v>
      </c>
      <c r="E39" s="15">
        <v>211.17379899163944</v>
      </c>
      <c r="F39" s="16">
        <v>214.90791951721326</v>
      </c>
      <c r="G39" s="15">
        <f t="shared" si="2"/>
        <v>1.7682688588282929</v>
      </c>
      <c r="H39" s="15">
        <f t="shared" si="3"/>
        <v>-34.689663853609233</v>
      </c>
    </row>
    <row r="40" spans="1:9" x14ac:dyDescent="0.2">
      <c r="A40" s="13" t="s">
        <v>26</v>
      </c>
      <c r="B40" s="14">
        <v>340</v>
      </c>
      <c r="C40" s="15">
        <v>236</v>
      </c>
      <c r="D40" s="15">
        <v>234</v>
      </c>
      <c r="E40" s="15">
        <v>228</v>
      </c>
      <c r="F40" s="16">
        <v>231</v>
      </c>
      <c r="G40" s="15">
        <f t="shared" si="2"/>
        <v>1.3157894736842053</v>
      </c>
      <c r="H40" s="15">
        <f t="shared" si="3"/>
        <v>-32.058823529411768</v>
      </c>
    </row>
    <row r="41" spans="1:9" x14ac:dyDescent="0.2">
      <c r="A41" s="13" t="s">
        <v>27</v>
      </c>
      <c r="B41" s="14">
        <v>306.2166666666667</v>
      </c>
      <c r="C41" s="15">
        <v>165.01333333333332</v>
      </c>
      <c r="D41" s="15">
        <v>171.26666666666665</v>
      </c>
      <c r="E41" s="15">
        <v>176.75333333333333</v>
      </c>
      <c r="F41" s="16">
        <v>172.74333333333334</v>
      </c>
      <c r="G41" s="15">
        <f t="shared" si="2"/>
        <v>-2.2686983743823674</v>
      </c>
      <c r="H41" s="15">
        <f t="shared" si="3"/>
        <v>-43.587873510041909</v>
      </c>
    </row>
    <row r="42" spans="1:9" x14ac:dyDescent="0.2">
      <c r="A42" s="13" t="s">
        <v>29</v>
      </c>
      <c r="B42" s="14">
        <v>267.58</v>
      </c>
      <c r="C42" s="15">
        <v>142.72999999999999</v>
      </c>
      <c r="D42" s="15">
        <v>150.1</v>
      </c>
      <c r="E42" s="15">
        <v>149.80000000000001</v>
      </c>
      <c r="F42" s="16">
        <v>134.04</v>
      </c>
      <c r="G42" s="15">
        <f t="shared" si="2"/>
        <v>-10.520694259012018</v>
      </c>
      <c r="H42" s="15">
        <f t="shared" si="3"/>
        <v>-49.906569997757678</v>
      </c>
    </row>
    <row r="43" spans="1:9" x14ac:dyDescent="0.2">
      <c r="A43" s="23" t="s">
        <v>36</v>
      </c>
      <c r="B43" s="23"/>
      <c r="C43" s="23"/>
      <c r="D43" s="23"/>
      <c r="E43" s="23"/>
      <c r="F43" s="23"/>
      <c r="G43" s="23"/>
      <c r="H43" s="23"/>
    </row>
    <row r="44" spans="1:9" x14ac:dyDescent="0.2">
      <c r="A44" s="24" t="s">
        <v>33</v>
      </c>
      <c r="B44" s="25">
        <v>271</v>
      </c>
      <c r="C44" s="15">
        <v>186</v>
      </c>
      <c r="D44" s="15">
        <v>186</v>
      </c>
      <c r="E44" s="15">
        <v>186.4</v>
      </c>
      <c r="F44" s="26">
        <v>181.5</v>
      </c>
      <c r="G44" s="15">
        <f>((F44*100)/E44)-100</f>
        <v>-2.6287553648068638</v>
      </c>
      <c r="H44" s="15">
        <f>((F44*100)/B44)-100</f>
        <v>-33.025830258302577</v>
      </c>
    </row>
    <row r="45" spans="1:9" x14ac:dyDescent="0.2">
      <c r="A45" s="13" t="s">
        <v>11</v>
      </c>
      <c r="B45" s="14">
        <v>297.40666666666669</v>
      </c>
      <c r="C45" s="15">
        <v>173.84249999999997</v>
      </c>
      <c r="D45" s="15">
        <v>173.84249999999997</v>
      </c>
      <c r="E45" s="15">
        <v>173.84249999999997</v>
      </c>
      <c r="F45" s="16">
        <v>173.84249999999997</v>
      </c>
      <c r="G45" s="15">
        <f t="shared" ref="G45:G62" si="4">((F45*100)/E45)-100</f>
        <v>0</v>
      </c>
      <c r="H45" s="15">
        <f t="shared" ref="H45:H62" si="5">((F45*100)/B45)-100</f>
        <v>-41.547208087691395</v>
      </c>
    </row>
    <row r="46" spans="1:9" x14ac:dyDescent="0.2">
      <c r="A46" s="13" t="s">
        <v>13</v>
      </c>
      <c r="B46" s="14">
        <v>289.375</v>
      </c>
      <c r="C46" s="15">
        <v>198.25</v>
      </c>
      <c r="D46" s="15">
        <v>188.16666666666666</v>
      </c>
      <c r="E46" s="15">
        <v>186.66666666666666</v>
      </c>
      <c r="F46" s="16">
        <v>184.33333333333334</v>
      </c>
      <c r="G46" s="15">
        <f t="shared" si="4"/>
        <v>-1.2499999999999858</v>
      </c>
      <c r="H46" s="15">
        <f t="shared" si="5"/>
        <v>-36.299496040316768</v>
      </c>
    </row>
    <row r="47" spans="1:9" x14ac:dyDescent="0.2">
      <c r="A47" s="13" t="s">
        <v>14</v>
      </c>
      <c r="B47" s="14">
        <v>265.33</v>
      </c>
      <c r="C47" s="15">
        <v>158.41999999999999</v>
      </c>
      <c r="D47" s="15">
        <v>173.85</v>
      </c>
      <c r="E47" s="15">
        <v>181.01</v>
      </c>
      <c r="F47" s="16">
        <v>163.29</v>
      </c>
      <c r="G47" s="15">
        <f t="shared" si="4"/>
        <v>-9.7895143914700782</v>
      </c>
      <c r="H47" s="15">
        <f t="shared" si="5"/>
        <v>-38.457769569969471</v>
      </c>
    </row>
    <row r="48" spans="1:9" x14ac:dyDescent="0.2">
      <c r="A48" s="13" t="s">
        <v>15</v>
      </c>
      <c r="B48" s="14">
        <v>355</v>
      </c>
      <c r="C48" s="15">
        <v>205</v>
      </c>
      <c r="D48" s="15">
        <v>205</v>
      </c>
      <c r="E48" s="15">
        <v>205</v>
      </c>
      <c r="F48" s="16">
        <v>177.5</v>
      </c>
      <c r="G48" s="15">
        <f t="shared" si="4"/>
        <v>-13.41463414634147</v>
      </c>
      <c r="H48" s="15">
        <f t="shared" si="5"/>
        <v>-50</v>
      </c>
    </row>
    <row r="49" spans="1:9" x14ac:dyDescent="0.2">
      <c r="A49" s="13" t="s">
        <v>16</v>
      </c>
      <c r="B49" s="14">
        <v>331.57</v>
      </c>
      <c r="C49" s="15">
        <v>233.18</v>
      </c>
      <c r="D49" s="15">
        <v>231.66</v>
      </c>
      <c r="E49" s="15">
        <v>229.81</v>
      </c>
      <c r="F49" s="16">
        <v>227.73000000000002</v>
      </c>
      <c r="G49" s="15">
        <f t="shared" si="4"/>
        <v>-0.90509551368522523</v>
      </c>
      <c r="H49" s="15">
        <f t="shared" si="5"/>
        <v>-31.317670476822386</v>
      </c>
    </row>
    <row r="50" spans="1:9" x14ac:dyDescent="0.2">
      <c r="A50" s="13" t="s">
        <v>17</v>
      </c>
      <c r="B50" s="14">
        <v>289.64999999999998</v>
      </c>
      <c r="C50" s="15">
        <v>204.72</v>
      </c>
      <c r="D50" s="15">
        <v>208.72</v>
      </c>
      <c r="E50" s="15">
        <v>207.72</v>
      </c>
      <c r="F50" s="16">
        <v>198.72</v>
      </c>
      <c r="G50" s="15">
        <f t="shared" si="4"/>
        <v>-4.3327556325823195</v>
      </c>
      <c r="H50" s="15">
        <f t="shared" si="5"/>
        <v>-31.393060590367682</v>
      </c>
    </row>
    <row r="51" spans="1:9" x14ac:dyDescent="0.2">
      <c r="A51" s="13" t="s">
        <v>18</v>
      </c>
      <c r="B51" s="14">
        <v>299.55</v>
      </c>
      <c r="C51" s="15" t="s">
        <v>24</v>
      </c>
      <c r="D51" s="15" t="s">
        <v>24</v>
      </c>
      <c r="E51" s="15" t="s">
        <v>24</v>
      </c>
      <c r="F51" s="16">
        <v>151.30000000000001</v>
      </c>
      <c r="G51" s="15" t="s">
        <v>24</v>
      </c>
      <c r="H51" s="15">
        <f>((F51*100)/B51)-100</f>
        <v>-49.490903021198463</v>
      </c>
    </row>
    <row r="52" spans="1:9" x14ac:dyDescent="0.2">
      <c r="A52" s="13" t="s">
        <v>34</v>
      </c>
      <c r="B52" s="14">
        <v>321.66666666666669</v>
      </c>
      <c r="C52" s="15">
        <v>231</v>
      </c>
      <c r="D52" s="15">
        <v>225</v>
      </c>
      <c r="E52" s="15">
        <v>225</v>
      </c>
      <c r="F52" s="16">
        <v>224.66666666666666</v>
      </c>
      <c r="G52" s="15">
        <f t="shared" si="4"/>
        <v>-0.14814814814815236</v>
      </c>
      <c r="H52" s="15">
        <f t="shared" si="5"/>
        <v>-30.15544041450778</v>
      </c>
    </row>
    <row r="53" spans="1:9" x14ac:dyDescent="0.2">
      <c r="A53" s="13" t="s">
        <v>19</v>
      </c>
      <c r="B53" s="14">
        <v>317.39999999999998</v>
      </c>
      <c r="C53" s="15">
        <v>199.16666666666666</v>
      </c>
      <c r="D53" s="15">
        <v>204.5</v>
      </c>
      <c r="E53" s="15">
        <v>203.8</v>
      </c>
      <c r="F53" s="16">
        <v>203.8</v>
      </c>
      <c r="G53" s="15">
        <f t="shared" si="4"/>
        <v>0</v>
      </c>
      <c r="H53" s="15">
        <f t="shared" si="5"/>
        <v>-35.790800252047887</v>
      </c>
    </row>
    <row r="54" spans="1:9" x14ac:dyDescent="0.2">
      <c r="A54" s="13" t="s">
        <v>20</v>
      </c>
      <c r="B54" s="14">
        <v>204.03289728341574</v>
      </c>
      <c r="C54" s="15">
        <v>170.09</v>
      </c>
      <c r="D54" s="15">
        <v>164.71</v>
      </c>
      <c r="E54" s="15">
        <v>158.16999999999999</v>
      </c>
      <c r="F54" s="16">
        <v>148.77000000000001</v>
      </c>
      <c r="G54" s="15">
        <f t="shared" si="4"/>
        <v>-5.9429727508376828</v>
      </c>
      <c r="H54" s="15">
        <f t="shared" si="5"/>
        <v>-27.085287725268998</v>
      </c>
    </row>
    <row r="55" spans="1:9" s="22" customFormat="1" x14ac:dyDescent="0.2">
      <c r="A55" s="17" t="s">
        <v>21</v>
      </c>
      <c r="B55" s="18">
        <v>260.48</v>
      </c>
      <c r="C55" s="19">
        <v>181.68</v>
      </c>
      <c r="D55" s="19">
        <v>163.38</v>
      </c>
      <c r="E55" s="19">
        <v>166.76</v>
      </c>
      <c r="F55" s="20">
        <v>159.09</v>
      </c>
      <c r="G55" s="19">
        <f t="shared" si="4"/>
        <v>-4.5994243223794626</v>
      </c>
      <c r="H55" s="19">
        <f t="shared" si="5"/>
        <v>-38.924293611793615</v>
      </c>
      <c r="I55" s="21"/>
    </row>
    <row r="56" spans="1:9" x14ac:dyDescent="0.2">
      <c r="A56" s="13" t="s">
        <v>22</v>
      </c>
      <c r="B56" s="14">
        <v>267.42500000000001</v>
      </c>
      <c r="C56" s="15" t="s">
        <v>24</v>
      </c>
      <c r="D56" s="15">
        <v>135.655</v>
      </c>
      <c r="E56" s="15">
        <v>132.72</v>
      </c>
      <c r="F56" s="16">
        <v>141.26999999999998</v>
      </c>
      <c r="G56" s="15">
        <f t="shared" si="4"/>
        <v>6.4421338155515286</v>
      </c>
      <c r="H56" s="15">
        <f t="shared" si="5"/>
        <v>-47.173974011405079</v>
      </c>
    </row>
    <row r="57" spans="1:9" x14ac:dyDescent="0.2">
      <c r="A57" s="13" t="s">
        <v>35</v>
      </c>
      <c r="B57" s="14">
        <v>315</v>
      </c>
      <c r="C57" s="15">
        <v>213</v>
      </c>
      <c r="D57" s="15">
        <v>213.5</v>
      </c>
      <c r="E57" s="15">
        <v>216.5</v>
      </c>
      <c r="F57" s="16">
        <v>212</v>
      </c>
      <c r="G57" s="15">
        <f t="shared" si="4"/>
        <v>-2.0785219399538164</v>
      </c>
      <c r="H57" s="15">
        <f t="shared" si="5"/>
        <v>-32.698412698412696</v>
      </c>
    </row>
    <row r="58" spans="1:9" x14ac:dyDescent="0.2">
      <c r="A58" s="13" t="s">
        <v>23</v>
      </c>
      <c r="B58" s="14">
        <v>285</v>
      </c>
      <c r="C58" s="15">
        <v>165</v>
      </c>
      <c r="D58" s="15" t="s">
        <v>24</v>
      </c>
      <c r="E58" s="15" t="s">
        <v>24</v>
      </c>
      <c r="F58" s="16" t="s">
        <v>24</v>
      </c>
      <c r="G58" s="15" t="s">
        <v>24</v>
      </c>
      <c r="H58" s="15" t="s">
        <v>24</v>
      </c>
    </row>
    <row r="59" spans="1:9" x14ac:dyDescent="0.2">
      <c r="A59" s="13" t="s">
        <v>25</v>
      </c>
      <c r="B59" s="14">
        <v>285.23903924855148</v>
      </c>
      <c r="C59" s="15">
        <v>172.48891623956195</v>
      </c>
      <c r="D59" s="15">
        <v>169.52882214517953</v>
      </c>
      <c r="E59" s="15">
        <v>178.21341055914459</v>
      </c>
      <c r="F59" s="16">
        <v>178.47896514276027</v>
      </c>
      <c r="G59" s="15">
        <f t="shared" si="4"/>
        <v>0.14900931573134812</v>
      </c>
      <c r="H59" s="15">
        <f t="shared" si="5"/>
        <v>-37.42828274385073</v>
      </c>
    </row>
    <row r="60" spans="1:9" x14ac:dyDescent="0.2">
      <c r="A60" s="13" t="s">
        <v>26</v>
      </c>
      <c r="B60" s="14">
        <v>330</v>
      </c>
      <c r="C60" s="15">
        <v>225</v>
      </c>
      <c r="D60" s="15">
        <v>222</v>
      </c>
      <c r="E60" s="15">
        <v>222</v>
      </c>
      <c r="F60" s="16">
        <v>223</v>
      </c>
      <c r="G60" s="15">
        <f t="shared" si="4"/>
        <v>0.45045045045044674</v>
      </c>
      <c r="H60" s="15">
        <f t="shared" si="5"/>
        <v>-32.424242424242422</v>
      </c>
    </row>
    <row r="61" spans="1:9" x14ac:dyDescent="0.2">
      <c r="A61" s="13" t="s">
        <v>27</v>
      </c>
      <c r="B61" s="14">
        <v>272.62333333333333</v>
      </c>
      <c r="C61" s="15">
        <v>165.685</v>
      </c>
      <c r="D61" s="15">
        <v>162.21</v>
      </c>
      <c r="E61" s="15">
        <v>153.69</v>
      </c>
      <c r="F61" s="16">
        <v>174.22</v>
      </c>
      <c r="G61" s="15">
        <f t="shared" si="4"/>
        <v>13.358058429305743</v>
      </c>
      <c r="H61" s="15">
        <f t="shared" si="5"/>
        <v>-36.094978419553229</v>
      </c>
    </row>
    <row r="62" spans="1:9" x14ac:dyDescent="0.2">
      <c r="A62" s="13" t="s">
        <v>30</v>
      </c>
      <c r="B62" s="14">
        <v>278.5</v>
      </c>
      <c r="C62" s="15">
        <v>197</v>
      </c>
      <c r="D62" s="15">
        <v>200</v>
      </c>
      <c r="E62" s="15">
        <v>196</v>
      </c>
      <c r="F62" s="16">
        <v>191</v>
      </c>
      <c r="G62" s="15">
        <f t="shared" si="4"/>
        <v>-2.5510204081632679</v>
      </c>
      <c r="H62" s="15">
        <f t="shared" si="5"/>
        <v>-31.418312387791744</v>
      </c>
    </row>
    <row r="63" spans="1:9" x14ac:dyDescent="0.2">
      <c r="A63" s="23" t="s">
        <v>37</v>
      </c>
      <c r="B63" s="23"/>
      <c r="C63" s="23"/>
      <c r="D63" s="23"/>
      <c r="E63" s="23"/>
      <c r="F63" s="23"/>
      <c r="G63" s="23"/>
      <c r="H63" s="23"/>
    </row>
    <row r="64" spans="1:9" x14ac:dyDescent="0.2">
      <c r="A64" s="13" t="s">
        <v>12</v>
      </c>
      <c r="B64" s="25">
        <v>323.44</v>
      </c>
      <c r="C64" s="15">
        <v>211.98</v>
      </c>
      <c r="D64" s="15">
        <v>225.92</v>
      </c>
      <c r="E64" s="15">
        <v>236.28</v>
      </c>
      <c r="F64" s="26">
        <v>239.36</v>
      </c>
      <c r="G64" s="15">
        <f>((F64*100)/E64)-100</f>
        <v>1.3035381750465547</v>
      </c>
      <c r="H64" s="15">
        <f>((F64*100)/B64)-100</f>
        <v>-25.995547860499627</v>
      </c>
    </row>
    <row r="65" spans="1:10" x14ac:dyDescent="0.2">
      <c r="A65" s="13" t="s">
        <v>13</v>
      </c>
      <c r="B65" s="14">
        <v>311.5</v>
      </c>
      <c r="C65" s="15">
        <v>211</v>
      </c>
      <c r="D65" s="15">
        <v>210.5</v>
      </c>
      <c r="E65" s="15">
        <v>210.5</v>
      </c>
      <c r="F65" s="16">
        <v>210.83333333333334</v>
      </c>
      <c r="G65" s="15">
        <f t="shared" ref="G65:G69" si="6">((F65*100)/E65)-100</f>
        <v>0.15835312747428532</v>
      </c>
      <c r="H65" s="15">
        <f t="shared" ref="H65" si="7">((F65*100)/B65)-100</f>
        <v>-32.316746923488495</v>
      </c>
    </row>
    <row r="66" spans="1:10" x14ac:dyDescent="0.2">
      <c r="A66" s="13" t="s">
        <v>14</v>
      </c>
      <c r="B66" s="14" t="s">
        <v>24</v>
      </c>
      <c r="C66" s="15" t="s">
        <v>24</v>
      </c>
      <c r="D66" s="15" t="s">
        <v>24</v>
      </c>
      <c r="E66" s="15">
        <v>133.77000000000001</v>
      </c>
      <c r="F66" s="16" t="s">
        <v>24</v>
      </c>
      <c r="G66" s="15" t="s">
        <v>24</v>
      </c>
      <c r="H66" s="15" t="s">
        <v>24</v>
      </c>
    </row>
    <row r="67" spans="1:10" x14ac:dyDescent="0.2">
      <c r="A67" s="13" t="s">
        <v>20</v>
      </c>
      <c r="B67" s="14" t="s">
        <v>24</v>
      </c>
      <c r="C67" s="15">
        <v>145.76</v>
      </c>
      <c r="D67" s="15">
        <v>152.03</v>
      </c>
      <c r="E67" s="15">
        <v>143</v>
      </c>
      <c r="F67" s="16">
        <v>148.77000000000001</v>
      </c>
      <c r="G67" s="15">
        <f t="shared" si="6"/>
        <v>4.0349650349650545</v>
      </c>
      <c r="H67" s="15" t="s">
        <v>24</v>
      </c>
    </row>
    <row r="68" spans="1:10" s="22" customFormat="1" x14ac:dyDescent="0.2">
      <c r="A68" s="13" t="s">
        <v>23</v>
      </c>
      <c r="B68" s="14" t="s">
        <v>24</v>
      </c>
      <c r="C68" s="15" t="s">
        <v>24</v>
      </c>
      <c r="D68" s="15" t="s">
        <v>24</v>
      </c>
      <c r="E68" s="15">
        <v>183</v>
      </c>
      <c r="F68" s="16">
        <v>184</v>
      </c>
      <c r="G68" s="15">
        <f t="shared" si="6"/>
        <v>0.54644808743169904</v>
      </c>
      <c r="H68" s="15" t="s">
        <v>24</v>
      </c>
      <c r="I68" s="21"/>
    </row>
    <row r="69" spans="1:10" x14ac:dyDescent="0.2">
      <c r="A69" s="13" t="s">
        <v>25</v>
      </c>
      <c r="B69" s="14">
        <v>257.79993703895929</v>
      </c>
      <c r="C69" s="15">
        <v>143.29157364692776</v>
      </c>
      <c r="D69" s="15">
        <v>149.09554689324398</v>
      </c>
      <c r="E69" s="15">
        <v>145.02570910297734</v>
      </c>
      <c r="F69" s="16">
        <v>149.15251130672263</v>
      </c>
      <c r="G69" s="15">
        <f t="shared" si="6"/>
        <v>2.8455659546646217</v>
      </c>
      <c r="H69" s="15">
        <f t="shared" ref="H69" si="8">((F69*100)/B69)-100</f>
        <v>-42.144085440881092</v>
      </c>
    </row>
    <row r="70" spans="1:10" x14ac:dyDescent="0.2">
      <c r="A70" s="27" t="s">
        <v>38</v>
      </c>
      <c r="B70" s="27"/>
      <c r="C70" s="27"/>
      <c r="D70" s="27"/>
      <c r="E70" s="27"/>
      <c r="F70" s="27"/>
      <c r="G70" s="27"/>
      <c r="H70" s="27"/>
    </row>
    <row r="71" spans="1:10" x14ac:dyDescent="0.2">
      <c r="A71" s="28" t="s">
        <v>13</v>
      </c>
      <c r="B71" s="29">
        <v>584.49</v>
      </c>
      <c r="C71" s="30">
        <v>387.8</v>
      </c>
      <c r="D71" s="30">
        <v>393.76</v>
      </c>
      <c r="E71" s="30">
        <v>399</v>
      </c>
      <c r="F71" s="31">
        <v>396.56</v>
      </c>
      <c r="G71" s="32">
        <f>((F71*100)/E71)-100</f>
        <v>-0.61152882205513492</v>
      </c>
      <c r="H71" s="32">
        <f>((F71*100)/B71)-100</f>
        <v>-32.15281698574826</v>
      </c>
    </row>
    <row r="72" spans="1:10" x14ac:dyDescent="0.2">
      <c r="A72" s="33" t="s">
        <v>14</v>
      </c>
      <c r="B72" s="34">
        <v>621.82000000000005</v>
      </c>
      <c r="C72" s="15">
        <v>415.96</v>
      </c>
      <c r="D72" s="15">
        <v>375.86</v>
      </c>
      <c r="E72" s="15">
        <v>423.72</v>
      </c>
      <c r="F72" s="16">
        <v>426.45</v>
      </c>
      <c r="G72" s="32">
        <f>((F72*100)/E72)-100</f>
        <v>0.64429340130274682</v>
      </c>
      <c r="H72" s="32">
        <f>((F72*100)/B72)-100</f>
        <v>-31.419060178186612</v>
      </c>
    </row>
    <row r="73" spans="1:10" x14ac:dyDescent="0.2">
      <c r="A73" s="33" t="s">
        <v>39</v>
      </c>
      <c r="B73" s="34">
        <v>533.53</v>
      </c>
      <c r="C73" s="15">
        <v>413.87</v>
      </c>
      <c r="D73" s="15">
        <v>400.43</v>
      </c>
      <c r="E73" s="15">
        <v>405.87</v>
      </c>
      <c r="F73" s="16">
        <v>393.31</v>
      </c>
      <c r="G73" s="32">
        <f>((F73*100)/E73)-100</f>
        <v>-3.0945869367038767</v>
      </c>
      <c r="H73" s="32">
        <f>((F73*100)/B73)-100</f>
        <v>-26.2815586752385</v>
      </c>
    </row>
    <row r="74" spans="1:10" x14ac:dyDescent="0.2">
      <c r="A74" s="35" t="s">
        <v>21</v>
      </c>
      <c r="B74" s="36">
        <v>589.52</v>
      </c>
      <c r="C74" s="19">
        <v>397.15</v>
      </c>
      <c r="D74" s="37">
        <v>419.16</v>
      </c>
      <c r="E74" s="37">
        <v>422.22</v>
      </c>
      <c r="F74" s="38">
        <v>408.16</v>
      </c>
      <c r="G74" s="32">
        <f>((F74*100)/E74)-100</f>
        <v>-3.3300175264080423</v>
      </c>
      <c r="H74" s="32">
        <f>((F74*100)/B74)-100</f>
        <v>-30.764011399104348</v>
      </c>
      <c r="I74" s="39"/>
      <c r="J74" s="21"/>
    </row>
    <row r="75" spans="1:10" x14ac:dyDescent="0.2">
      <c r="A75" s="33" t="s">
        <v>25</v>
      </c>
      <c r="B75" s="14">
        <v>674.07</v>
      </c>
      <c r="C75" s="15">
        <v>458.17</v>
      </c>
      <c r="D75" s="15">
        <v>457.39</v>
      </c>
      <c r="E75" s="15">
        <v>457.12649060515275</v>
      </c>
      <c r="F75" s="40">
        <v>461.2</v>
      </c>
      <c r="G75" s="32">
        <f>((F75*100)/E75)-100</f>
        <v>0.89111208354051996</v>
      </c>
      <c r="H75" s="32">
        <f>((F75*100)/B75)-100</f>
        <v>-31.579806251576244</v>
      </c>
    </row>
    <row r="76" spans="1:10" ht="2.1" customHeight="1" x14ac:dyDescent="0.2">
      <c r="A76" s="41"/>
      <c r="B76" s="41"/>
      <c r="C76" s="41"/>
      <c r="D76" s="41"/>
      <c r="E76" s="41"/>
      <c r="F76" s="41"/>
      <c r="G76" s="41"/>
      <c r="H76" s="41"/>
    </row>
    <row r="77" spans="1:10" x14ac:dyDescent="0.2">
      <c r="A77" s="42" t="s">
        <v>40</v>
      </c>
      <c r="B77" s="43"/>
      <c r="C77" s="43"/>
      <c r="D77" s="44"/>
      <c r="E77" s="44"/>
      <c r="F77" s="44"/>
      <c r="G77" s="44"/>
      <c r="H77" s="42"/>
    </row>
    <row r="78" spans="1:10" x14ac:dyDescent="0.2">
      <c r="A78" s="42" t="s">
        <v>41</v>
      </c>
      <c r="B78" s="45"/>
      <c r="C78" s="45"/>
      <c r="D78" s="46"/>
      <c r="E78" s="46"/>
      <c r="F78" s="46"/>
      <c r="G78" s="46"/>
      <c r="H78" s="42"/>
    </row>
    <row r="79" spans="1:10" x14ac:dyDescent="0.2">
      <c r="A79" s="42" t="s">
        <v>42</v>
      </c>
      <c r="B79" s="47"/>
      <c r="C79" s="47"/>
      <c r="D79" s="47"/>
      <c r="E79" s="47"/>
      <c r="F79" s="47"/>
      <c r="G79" s="47"/>
      <c r="H79" s="47"/>
    </row>
    <row r="80" spans="1:10" x14ac:dyDescent="0.2">
      <c r="A80" s="47"/>
      <c r="B80" s="47"/>
      <c r="C80" s="48"/>
      <c r="D80" s="48"/>
      <c r="E80" s="48"/>
      <c r="F80" s="49"/>
      <c r="G80" s="47"/>
      <c r="H80" s="47"/>
    </row>
    <row r="81" spans="1:8" x14ac:dyDescent="0.2">
      <c r="A81" s="47"/>
      <c r="B81" s="47"/>
      <c r="C81" s="48"/>
      <c r="D81" s="49"/>
      <c r="E81" s="47" t="s">
        <v>43</v>
      </c>
      <c r="F81" s="47"/>
      <c r="G81" s="47"/>
      <c r="H81" s="47"/>
    </row>
    <row r="86" spans="1:8" x14ac:dyDescent="0.2">
      <c r="D86" s="21"/>
    </row>
    <row r="87" spans="1:8" x14ac:dyDescent="0.2">
      <c r="E87" s="21"/>
    </row>
  </sheetData>
  <mergeCells count="9">
    <mergeCell ref="A43:H43"/>
    <mergeCell ref="A63:H63"/>
    <mergeCell ref="A70:H70"/>
    <mergeCell ref="A2:H2"/>
    <mergeCell ref="A5:A6"/>
    <mergeCell ref="C5:F5"/>
    <mergeCell ref="G5:H5"/>
    <mergeCell ref="A7:H7"/>
    <mergeCell ref="A28:H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44_47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2023-12-04T08:52:27Z</dcterms:created>
  <dcterms:modified xsi:type="dcterms:W3CDTF">2023-12-04T08:53:11Z</dcterms:modified>
</cp:coreProperties>
</file>