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13_ncr:1_{BE8231C1-6E82-4037-92A3-B65657A96A09}" xr6:coauthVersionLast="47" xr6:coauthVersionMax="47" xr10:uidLastSave="{00000000-0000-0000-0000-000000000000}"/>
  <bookViews>
    <workbookView xWindow="-120" yWindow="-120" windowWidth="29040" windowHeight="17640" xr2:uid="{D73D04FA-7991-4981-B7D6-A596B193854F}"/>
  </bookViews>
  <sheets>
    <sheet name="49_5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K26" i="1"/>
  <c r="J26" i="1"/>
  <c r="L25" i="1"/>
  <c r="J25" i="1"/>
  <c r="M24" i="1"/>
  <c r="L24" i="1"/>
  <c r="K24" i="1"/>
  <c r="J24" i="1"/>
  <c r="M23" i="1"/>
  <c r="L23" i="1"/>
  <c r="K23" i="1"/>
  <c r="J23" i="1"/>
  <c r="L22" i="1"/>
  <c r="K22" i="1"/>
  <c r="J22" i="1"/>
  <c r="L21" i="1"/>
  <c r="J21" i="1"/>
  <c r="M20" i="1"/>
  <c r="L20" i="1"/>
  <c r="K20" i="1"/>
  <c r="J20" i="1"/>
  <c r="L19" i="1"/>
  <c r="J19" i="1"/>
  <c r="J18" i="1"/>
  <c r="M17" i="1"/>
  <c r="L17" i="1"/>
  <c r="K17" i="1"/>
  <c r="J17" i="1"/>
  <c r="K16" i="1"/>
  <c r="J16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<sst xmlns="http://schemas.openxmlformats.org/spreadsheetml/2006/main" count="64" uniqueCount="34">
  <si>
    <t xml:space="preserve">Grūdų  ir aliejinių augalų sėklų  supirkimo kiekių suvestinė ataskaita (2023 m. 49– 51 sav.) pagal GS-1*, t </t>
  </si>
  <si>
    <t xml:space="preserve">                      Data
Grūdai</t>
  </si>
  <si>
    <t>Pokytis, %</t>
  </si>
  <si>
    <t>51  sav.  (12 19 –25)</t>
  </si>
  <si>
    <t>49  sav.  (12 04 –10)</t>
  </si>
  <si>
    <t>50  sav.  (12 11 –17)</t>
  </si>
  <si>
    <t>51  sav.  (12 18 –24)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</si>
  <si>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</si>
  <si>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</si>
  <si>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</si>
  <si>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</si>
  <si>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</si>
  <si>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</si>
  <si>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</si>
  <si>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</si>
  <si>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</si>
  <si>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</si>
  <si>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</si>
  <si>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</si>
  <si>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</si>
  <si>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</si>
  <si>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</si>
  <si>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</si>
  <si>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</si>
  <si>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</si>
  <si>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</si>
  <si>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</si>
  <si>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</si>
  <si>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</si>
  <si>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</si>
  <si>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51 savaitę su   50  savaite</t>
  </si>
  <si>
    <t>*** lyginant 2023 m. 51 savaitę su 2022 m. 51 savaite</t>
  </si>
  <si>
    <t>Pastaba: grūdų bei aliejinių augalų sėklų 49 ir 50 savaičių supirkimo kiekiai patikslinti  2023-12-28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</si>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</sst>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top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7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4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9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2" fillId="0" borderId="62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/>
    </xf>
    <xf numFmtId="4" fontId="2" fillId="0" borderId="65" xfId="0" applyNumberFormat="1" applyFont="1" applyBorder="1" applyAlignment="1">
      <alignment vertical="center"/>
    </xf>
    <xf numFmtId="4" fontId="9" fillId="0" borderId="66" xfId="0" applyNumberFormat="1" applyFont="1" applyBorder="1" applyAlignment="1">
      <alignment horizontal="center" vertical="center"/>
    </xf>
    <xf numFmtId="4" fontId="9" fillId="0" borderId="65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2" fillId="0" borderId="68" xfId="0" applyNumberFormat="1" applyFont="1" applyBorder="1" applyAlignment="1">
      <alignment vertical="center"/>
    </xf>
    <xf numFmtId="4" fontId="8" fillId="0" borderId="69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center" vertical="center"/>
    </xf>
    <xf numFmtId="4" fontId="9" fillId="0" borderId="71" xfId="0" applyNumberFormat="1" applyFont="1" applyBorder="1" applyAlignment="1">
      <alignment horizontal="center" vertical="center"/>
    </xf>
    <xf numFmtId="4" fontId="8" fillId="0" borderId="72" xfId="0" applyNumberFormat="1" applyFont="1" applyBorder="1" applyAlignment="1">
      <alignment horizontal="center" vertical="center"/>
    </xf>
    <xf numFmtId="4" fontId="3" fillId="3" borderId="73" xfId="0" applyNumberFormat="1" applyFont="1" applyFill="1" applyBorder="1" applyAlignment="1">
      <alignment vertical="center"/>
    </xf>
    <xf numFmtId="4" fontId="4" fillId="3" borderId="52" xfId="0" applyNumberFormat="1" applyFont="1" applyFill="1" applyBorder="1" applyAlignment="1">
      <alignment horizontal="center" vertical="center"/>
    </xf>
    <xf numFmtId="4" fontId="10" fillId="3" borderId="36" xfId="0" applyNumberFormat="1" applyFont="1" applyFill="1" applyBorder="1" applyAlignment="1">
      <alignment horizontal="center" vertical="center"/>
    </xf>
    <xf numFmtId="4" fontId="10" fillId="3" borderId="73" xfId="0" applyNumberFormat="1" applyFont="1" applyFill="1" applyBorder="1" applyAlignment="1">
      <alignment horizontal="center" vertical="center"/>
    </xf>
    <xf numFmtId="4" fontId="10" fillId="3" borderId="33" xfId="0" applyNumberFormat="1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4" fillId="0" borderId="7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AD7B5A4-B796-4F64-920B-DDF97A8A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99873F6-B5AF-4CB0-88AC-D21AA4EC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C1EC432-5204-41A1-AA8C-F09E00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ECCF864-2498-491B-896A-5BCC98A0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EF882DA-B5EB-4BC3-BD59-2F1001DB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CA04B54-2FBA-483B-B11F-2227478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130A0CC-0DF8-470F-9E4D-69040CFB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D483361-7CFC-4496-B294-0266BEB3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0B05E7D-7754-421D-AC19-FB2FF8E2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F482D0E-FD39-484E-8D4B-67B43D49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C53386B-20F8-4B65-8562-06F8DCE8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E60264E-1998-4D0D-A3D6-7441E34C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31FC6BE-F4B6-47D0-9DD8-4CBD8C98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D11B26F-955C-4A10-BC35-D5C93EAE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3DDB2B4-C9A2-422D-BF97-2C13161D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142D548-2880-4165-98C8-FD5C6D6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9706416-35A7-4444-B941-2A62A7CE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1B7E1A9-B338-4708-BDC3-70DCB174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590E88D2-EFA3-45D4-96E0-DEB2B875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D5DAE93D-0E5C-434B-97C9-BCB37861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0B217581-246C-425F-A0D2-FFBFA3AE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16668E3E-DF23-49DF-9E26-326BB593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305E027-F784-4A9F-9BFE-B6C371E2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7EC368D-081F-4D2C-B8DC-CE39784F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08F2CB99-B3D1-4686-A23D-1500162A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459C98E-6E93-44CD-BD91-B84E03E4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F427588-CD36-4F05-A5E6-9F2E65C8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8100B00-4F73-42F5-AFE4-FD48B52F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2716EC3-D957-4B07-95DE-68FE08C2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3435B68-362D-4358-B626-3D2F6467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887F4508-FAA7-453E-969E-381C51BF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B7C38617-CD7A-4D8C-8B36-D364092C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ABA2A1B-38F2-4FEF-B8D1-8DDB8E6D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DAE6B777-0206-4E7B-A935-7F1056A4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C990AC4A-0E9D-4436-B362-70160929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CD55C3A-119F-4E87-BB73-1194E396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E2BE219-9D8F-4A0A-9FE6-176D148E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D8EE5896-F804-4337-A26F-2C8E7258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676636D-6BE6-48B4-B725-C4BAF2C8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499E5A01-5016-4251-A9D8-F4A482E2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A780C99-7196-4F89-B70A-022A1AC1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B08CC25-FFC0-46E9-810D-9735F01B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8157147-A184-4EB0-AD3F-CA2F8944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5EB17FF-272E-43AA-B5B5-B9567F9B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CA81863-714D-48AD-994C-3AB187D0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2C88A65-3E06-4213-ADEE-85B839F6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EA14B07-14EC-425D-B41A-FF197742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AE4822C-E077-430A-9B17-BA7F6D1C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8E2ED5F-5AB2-434D-ACFB-6A6734B2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27645AAB-C9B2-42B9-A117-DF5C5D7D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9F57CB49-A314-4C94-87C4-92D51713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0B0AE8F-2530-43E6-8007-EAA93FCF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9487318-9B98-40FA-AC80-51809C8E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0482844-3747-4E75-9172-0ECCE624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016FABD-D4D5-43C6-85E3-077102B7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747C4A5-E509-439A-80B5-F7E14DB0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4722027-8DF2-46D1-83DD-7AA19CE5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CC10EA8-6E57-4B77-A9DF-9FCF1E74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EEC5AC7-0D6C-4C00-8DDA-C90DFB02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0091859C-7326-43DA-B072-90053D17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69A8D43-6E6B-4EDF-ADCA-C9E62864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161D52D-1717-4CE4-B93F-1867484F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B6A8F8A-52EA-4D55-80F4-B61E0E40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F11C9AE-7B02-4BDB-A3EC-8FDBB8AB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BC310E9-2ECE-4903-A5B1-735C942B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761F164D-ED35-422E-99D1-4D09C5A9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4706E60-B28F-4EA8-B9C9-878B2FE9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514BA995-B36D-4518-B798-A630A61D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555D9AE-AB7A-4226-BDC3-16DED76E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F1E277F-8357-445A-89FE-7708542C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61045EB-2E17-41BA-962D-24A00338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022D6605-757C-43D6-86C0-23DB3F4E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6637C2C9-009A-41E6-BB77-C27CF77A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28E1C61-3C35-48CD-8AEE-46CC758D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6C9204AD-D73B-4033-ADA7-49D15BF1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3553B22F-1440-4ED7-9AAF-465EA680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FD15BB66-411D-4CD1-A2E5-FDECE051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41A1811-FD70-4DFF-8F7B-DF4E9DFD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9321A825-F88D-40ED-A89D-AB9DAD8B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230F186-8D1C-4395-A827-6DF51771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9052FB5-C3C7-4F07-8C99-348D61A7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8DC20AD-887D-4FF6-9DFD-0ECB114A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8334140-A2D5-4330-B5A8-183F8BF3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3D287D1-ACA2-4172-892A-01496219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0A3EF81-D856-4DE8-8B6F-3F9C5833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20A7FBE-71BE-47AF-801E-FDBB26DE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43D3500-B3E1-4BC2-B0EC-ADFF133F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8BFEC8C-D6D1-4080-A912-A69DF0F5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7AE43C3-F9E9-42B4-833A-538CB490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413DBF3-0EF2-44F3-80C3-BDB5B8EA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90293C8-9175-447E-87EE-D7E4DE49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551F712A-DBB7-4A5B-BCD0-48E4DC8B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530D7E5-E7E1-4921-9D3C-F23C8F6B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E4DEB4B-8F8B-4D2E-952F-B22D5F67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F5CA898-E9EF-4336-B30F-956CBE02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C58C95F-84E4-4303-8F01-74A58132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99B76E2-4B4F-46FA-9CFF-6857E023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75A2EB9-71EE-4497-9D81-2D5A2D3B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D43AA8E-5C43-4941-8490-A8091A83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B3F5E89-8ECF-46BE-BD61-0B885C0E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5426DD4-4747-4EAB-9CFB-9288975E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29AEDF7-97A2-4F61-97A1-A2CD34A8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3CA15D1-A9B6-4210-9D4D-45D183CC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F9D4934-326C-4B1E-8F8A-C1319065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18188CD0-81CE-4800-AF33-5FECC3E5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D14307D6-994A-4059-9190-E74F6BB1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38CD2CB-6969-494E-B52C-5BEE9CBE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65868EE-E741-42E3-918A-0A0C8169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87327E1-0AD2-4E29-8242-6AED835E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E27B8E7-516E-4034-8847-07681ADC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99E9801-7A9C-42CA-8300-94654701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2CCCB3EA-AA26-46F9-9873-F63E66E1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B9F5FCF-E18B-4F35-835F-0E5070A8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F7B06361-473E-40A0-AEBE-E1DDD443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4FC64C8-3A4F-4B88-87FF-EBA5CFD4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96881DB-F9D3-4532-AB90-E227FF8A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71A559F-E13A-4598-8EB7-706A0296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6082835C-20D0-468A-AD82-44F8B404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A6DB563D-E7E9-4295-AE87-D172B16C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48365F41-A675-4D66-8436-8FBC6FD6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A3F99355-A511-4B91-AED7-905D189B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543E9F01-1538-4F8F-88F6-43827C8A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8EDAFCC-624E-4E91-808C-B0CC72A6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264F0DA4-678F-4A30-B0EC-6B29A0B8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3FEFDF14-62DF-4749-99A4-D6BA8597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2632A9A9-4941-4B28-A467-B5D56391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F053997-F8F5-4F4F-B711-BABDEB04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18A5659-A1B9-48A1-BFD9-B5560469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82BD3EF-0B3B-403C-9B4B-78DDCA13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CA916F7-2D15-4047-87BF-DAAB0837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44E72E6-21A4-4C7D-BC80-4C2B85F7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047D718-B17E-4580-8340-108AB2F3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E0AF580-DD3E-4193-A10C-8FCA52A8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7DCB3617-C9B1-4524-BA17-948178E2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F48139F-23D6-42A5-AC18-1B5310C8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54705B4A-D4A7-4633-9A69-545473B6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B56C902-C3C5-484C-85DC-0C92638D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5B8E4511-394E-4FA5-8482-2B42049B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410D1DF1-A5D0-423E-AE2E-0F93948D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A58C8D0B-B906-49CC-938A-6595306A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00BE429-92E0-400F-9720-D4FC0552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7DD3DD3A-F1F1-428B-9E43-4F5CA572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0173D3F-11F5-4CF5-AC49-604F202A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2743A17B-8DA4-496D-AFF5-24575FA0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8A980F4-69B2-4B12-AF54-5D2C62C0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1ED684D-9F40-411B-BBF3-90AAA586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8DB1867-C238-41E1-B3FD-0EB15A1D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448D4DC-E475-4120-ACEA-C869735C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7F5F1B3-7B34-47B9-812F-91CE5EB3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3036543D-A188-4704-8D3D-927FF12B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12EE4CC-C577-4A56-A3A9-EE8B4CF7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BB478EFC-7765-416E-89E3-9F87D340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1F3E63E-6C6F-40E5-8C5A-13007504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06D0EEFC-4194-4059-954B-F8CF5F8C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863F72A-B3CD-4E50-AD79-1EDCC765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F88BB7F-6E66-449A-9953-D0875690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809F25D-D588-4E8B-B2B9-E62D9951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2A6E501-8AF8-4FA9-87F3-682F2946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A9FEBDE-4A87-4623-857F-8F843979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CBD8B0C7-4979-4DCA-88DB-60C2418C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E0BD428B-837B-4B03-98B4-E81AA6EA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0ED4D5A-113C-4FCA-BC4E-4A588329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1ABF5F7-C61A-41F3-9B24-E2731F79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8A05164-88B8-4B0B-8D79-D5C5BA03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4E9A62B-5B91-4671-86E4-B7E1B170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2BD12AD-6F2B-40AF-9DF7-E25AE397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CF49AD9-0038-45FC-97A6-72FB9A4E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59087BE-3596-46EC-A78E-DD290506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301DF18-105E-4059-9A13-17644414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B86FE54-8F66-4FD8-8F56-BED0D913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FE704BE-9268-4E66-9CFC-E25A2E90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AB18B99-3059-444F-B29E-224E7574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4FFB11D-969C-4B79-B8B0-5A43C82B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5FD0A29-277E-49EC-9691-0C31245F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3F493EB-E699-4D2B-A0F4-D3FB4176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D592750-5717-48F6-9C79-839B521C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BBD590B-8EF2-465A-93DD-FAAAC403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C5DC4417-D274-41D1-AAB9-D1E386B4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8524DEC-52A8-45EB-869B-45F037AB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41DE00C1-0367-4BC8-B84D-6BA3FF43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E0CB0D7E-1094-4D0A-840E-08CD6FDE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1B6BA658-E5B1-456C-BAA4-05AA67AF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8E0F2F7-A6D4-4858-A1D2-0B40503A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1E7608BF-7DC7-4507-B707-823CBF38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C5D89D2B-019A-4EB1-9613-25644FC2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80061F92-865B-46B2-BD1D-4E8D3A93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295FADC-49CF-4E6B-BB56-DEF01402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46BD4FC-1D5C-474F-BC90-FE572496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E553FA16-97E1-4471-A096-0FC61D6A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16A76DF2-4D3C-4A70-85FA-4C6FDE46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E9F9592E-0298-4AB0-B2CC-2F9FD348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7BC4B8D9-BFBA-46A6-BADC-52DBA263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63466B4-E93D-4F83-A0DF-42861CAC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BC2B192D-507E-45FA-9892-0C6E1FCB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68F2169-F530-4ADC-B353-29890433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DD093364-01B5-40B4-9EA7-21AA0471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F2AC66C-650B-42C2-9E63-F8DADCD6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1260F5E3-D1B2-4F37-AFFC-7487495F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A8359B7-48E9-4064-88CB-6DB5EF64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D493C1A-1207-49D6-9736-1E94EC70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3E73FE2-DFD4-4E7C-B5B0-D96AECA0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BF05A4A-FE01-468B-8349-146690C0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6BA1271-7AFD-4828-B5B7-B72F0040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A8DFD62D-CEC9-45B4-8243-19208325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E1A4E56-15A6-4C5C-938B-4C813691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5962B086-EB2B-41BC-8A8C-C0C4934E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A341E12-078C-4C99-9711-56D3B8B5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8EDDEE47-284B-4195-AFFE-25552AFA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D68CADA-0277-4C76-8124-E346636A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15B382EA-1C71-4138-B963-E597ABDD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AA213C60-2096-4332-B6C5-803956BF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0B248F21-89BE-405F-82E9-F16CAA5C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35DD4D89-A443-4CB4-B7D3-84C130C0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CA624278-93D4-4B97-811B-390CB659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359B29F-FFAE-401C-8DF9-0E3DA388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1C954625-68BF-4BCC-BF61-4C6179E0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308F639-C5EF-475C-8B96-F16E6A96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03B0CFB-FC14-495F-9CEA-036444FA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90A450C-6DE9-4CA8-9A5E-59F2D436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FD9C6CF-47F3-45C4-95B9-36A245CA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6EDFA10-08DC-4864-BBCC-A1C8A986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7EDEC7D8-3A37-4DAD-BA1D-7F3A4989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6B2AA30-30B1-412D-8CA3-0A701159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2B911D7-6CC8-4798-8535-43D027CE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6D3CBF5-539D-41AA-9062-5FB371A6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9E05B24B-8AF5-4F7A-BAFC-53043A89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0C6669B-E4F8-48BA-8A38-339E8F9A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C088A222-2295-4713-A43C-BA4A48C2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808D1C4-8B48-4588-8535-A867BCB5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C7C5D337-760B-4488-971F-923933DE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5C18CBE-E332-4312-9D2D-BC2EC87D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A2BE9428-44B1-4A35-A478-36A42BC9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C5C878A-8E16-44D2-9056-9B05DFAF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30A8620-FDB7-4182-A32B-2BFD4DBF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C253F67-4889-4598-B889-33660E21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7E625E0-F0F2-4B97-A3E4-99FD84DF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A0E4CE0-43E1-4AC5-B6E2-DD6967FF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650BFB3-254C-474A-A9C0-FB511FCF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CE12BC0-7C62-4422-9A06-1E043C87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0262A26-3E1E-4D02-8BE8-5CE5AD7A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BCB6E88-4C8E-42B8-B69C-3590D5F2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020BB2D-211F-4E7F-B9A0-4BF7AE03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843C428-2233-44B9-947F-AFFA0CC1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814217B5-E9A1-48D6-ABEC-821A1252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D3C9615-D261-4FDD-BBC7-E6EC4355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C6F1509-0952-4880-A43C-8F723EA4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E21C451-B9B7-4CCE-A54F-188897AE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2D9B6E36-F00D-45DB-BDC1-AAED42B2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087ABEBD-DDE7-4691-847A-8BDDC0BF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1BBCE91-E746-481A-A914-09AAED5F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2034A02-D8DA-4C1C-9442-63681A6B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47375C5-061A-494E-A935-54B80558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23DA649-DF3A-4EF6-8BCC-B32FE401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3A8A872F-9221-4401-80AD-E7E32A40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24FE863-B7DE-44C9-98DD-876765DD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F5CB82CE-6140-43F6-BBA3-BB663793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A3C5B01-1E60-46B6-9288-955B71A7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28D8C10-6B7A-4536-B628-91302240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1B15C08-6977-42F6-85EA-A6CEE153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8C1F060A-41D8-48BE-802C-D0CD3895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DAEDDDF-365E-42EE-B183-5E1ADE5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55058543-135A-4AAE-A39D-4B4810BF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A0F3956-62B9-4DCB-A660-1C4C11FC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6AAB39AE-49D0-4603-B8C9-DB9BF0EC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AAD82DC1-3884-4C40-BA23-C3414BC9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DFAF7E5-1465-4A60-9035-00A35C3B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B856143-5DAB-4F2E-B3FF-59787A0C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5B0B470-28EF-4DF4-A721-B08C9323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07A7AF2-68B4-404E-8D89-4CE05C7C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D32B0512-D687-44B8-B8BE-DA7610A9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1340A3E-06AF-4AAD-8A0C-A95227C4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CD9FD0EF-0FB1-4FB6-80D1-83104C4F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837C136-E773-416F-9199-C7D252A2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AB9F81B6-75BD-49A2-B191-25B00D39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F995E85-97C9-402E-946D-B3E75B23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0B350BC-DD57-4540-81BE-D938DDF0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8D86675-5327-489A-9A92-B3CCD769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8E274BA-863B-4570-9AEF-902B8CF7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B24BABD-FB09-44FA-A8EE-C9C940D7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C605DF9-E6D0-4B84-8F5C-F0D37607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CC45F94-B7A3-4092-8BFF-464F34B5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C493757-5C13-48E8-AE23-E57834E9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C137FEE-3736-40F0-9A1D-3A022077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D0FD8CE-9D94-4428-88D8-9B07FB90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2F711CD-723B-44AD-BB85-ACDFA838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895C78A-5A23-4AE1-88FA-1B2263BE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B16625C-8AB1-4B82-B61E-9C0B07A8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C7F39DD-B986-4049-AAA9-1C9CD2E0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29CEE6B-3195-4C47-B194-D0BC2182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2780999-36C8-4B90-9742-1E4F7D7B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F86F8DD-9572-45FC-A517-6693723D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288E7AC-9D37-4778-894C-33653DC1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151CE73-3BAD-438A-B5C1-CEFBB09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BA90D8C9-8C77-44FC-B89D-D467507A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B105637-880B-44E2-BB28-F41ABC1C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4DA7151-0CBF-43F0-B911-7A2EF5AE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49D9A91-EB55-4DE8-A644-4CA8A798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E6CBFF4-9075-4D82-B542-56880D5E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BE2801C-0D19-428C-B068-6469EBFC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59A55AC-7387-4EAF-A575-FA6FD74D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6584E5D5-CEE3-486E-9FBB-404E014A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FB36300-6C91-4816-AAD6-AD5B283D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9E7EB60-2B3E-4193-BB7B-8FE6095C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E460A80-6769-4823-B2C9-040AFF60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0621647-C9FB-446B-A67A-CA46A40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277C2DA8-9CB4-4E69-8529-F9AB4D08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2FF1FDA-69A6-4639-B675-7B9EF4C7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5DB79903-92DB-4AAA-AAF9-7AC60AF7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6B85C7B-7A90-4A39-820E-D850DB15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1644D5E-FC24-4367-8612-35589D2A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8190A0B-6123-4E43-A0A1-12C8BC23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698205A-49FB-48BD-9111-B77D26EA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B345919-EF6F-4C1E-A87F-EA6C3878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B8C90C3-AB4D-42CC-85D4-1496BA4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87A2B99F-A2D6-494E-9E0B-407ECFD7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19E882B2-60D9-4F83-8559-DE720611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46FCE0A-CFBF-4EA7-A632-BDABC538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67337D4-AFF8-4D49-90E2-A857DDA6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F4C3865-E8CD-471E-801D-44BBD2CF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E4D6BF4-89C4-4980-BD79-8D9F5F47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D68265E-9506-4F64-A15D-360A94C7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B9631D5-5EE6-4153-8AD3-72185963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8FCF9DF-0990-4DF6-8094-E0FADDD1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C5321FA-750A-4A9D-9F4F-304FFF2E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58F396F-89AD-4F21-931B-7380C73E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B62D8BD-2E2C-480A-B194-267783DE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30E0D14-5C9B-459E-8E9A-0A344081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08BBE6C-02CF-4571-81F4-BED03C8B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ACE83D4-C758-416A-A12E-6663A2D9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D856A44-2433-4CF4-9B6C-3C821A80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C4E7AC3-5F2B-4D1B-89F1-A94F1981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8632F648-8BAE-43D2-9A92-EB1DBCC1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3DDE520-6660-4771-92C2-CB1C5168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9009E010-C3CB-4302-A091-B8294CFF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7052A20-B07C-462E-9E19-7E2CB17A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10556683-44F2-4BD2-AAE9-DF833773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67D537E3-339E-4AB5-926A-6918ECBC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0EE8B550-968B-4941-9DB0-F002B3A9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F9F7191-3A3D-4C98-9363-8FB9FAB0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1622BED-5464-44A5-8731-F614F122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30767292-77E0-488B-872C-5969C693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8758C9B7-5859-4434-8104-C19B9C18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9CFC92F-200F-4CA3-A094-C7B4C20B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DFD7C9BF-5040-496A-9F17-E7169ADA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B27E4AC-CE27-457F-A52A-5FAFE356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362F194C-0A67-4E3C-B73F-59FC4DF8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11545F9-9C9F-444F-80EC-BFC7EDC4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85B5F4E9-796C-47D5-B157-6659D149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37B060E-644D-439E-BBEF-2D56BCCC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E658ED31-2FD8-4530-AF66-3E3C5F21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5D7D05EA-5AB1-46AB-93F4-4AD377C6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E5616B2D-5495-43FC-946C-922E5C9F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B03D091-DCEC-4253-BDBF-34071F4A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B52DADDE-F19B-4FA6-9EC4-FF9C64BD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FECE520-9ADE-4D6B-827A-B35DEC85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19541A87-796E-4084-83B2-134B677A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19AE0797-D943-4770-8E60-2C17E17D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5A2ACDD9-785C-47F2-9FD9-7AA72C82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D7CD6B7-D756-4F3F-B866-D7E08C37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7BBF1E5-2577-4808-93C3-B750CFEB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A41F67D-FBE7-4EBD-AEAE-10271EB2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794DB7E-FDE6-4B57-8E5B-3DD7B83A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E70E85C-8DD9-4A51-9D1C-F13F28DF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2138CF7A-12A6-457E-B389-41C1733F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4E124C6-29D1-4396-B4B3-58081C69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2B28B42-87AB-46A3-961B-CC556CA9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86315BE-BB21-4CB4-B8C1-A46B07B4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B29AEE0-50B3-4219-8BF8-721BBD07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4AF3AFB-9B73-411A-849A-299C7EE3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F5D97344-4949-4B0C-8E3A-94F803CE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03DF47A-34A9-42C6-8518-3D3961B5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8C82F3BE-D2FC-4A3A-8443-7B5E1703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00CEFCD-253C-4B4F-93F7-1B80A5BD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DAFBE10-5342-460C-BD9B-144490E1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35351F1-9F52-40AA-AD44-7EC30E48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1B088E93-6F27-487A-825E-2CEB350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53F33F2-A022-48F8-AAD7-76B3E0CD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A4D49C8C-7BB9-4112-8701-61BDDF4C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EE333C8-D9E5-4029-9394-C4A6A10C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62330D4-E211-4B5F-9F58-80675DC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F8A7734-9222-4C09-8CBF-7545FF3F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4E7F6640-3515-475C-A9D0-37D52B5F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978CE6D-4877-41A5-B695-1D09CEEE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CA427C62-996F-4FC4-A453-85BC0238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3A1A4FD-589A-4D39-BE69-A1B8E7F9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519CEB7-87D1-43C4-B661-B12C9AC8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C1791DF2-6CA2-407A-B163-9136FDCE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6F0CB0E-9F2B-49D6-B9DE-40E8213E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87DA792-3C28-4962-90DA-5353A29E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22650355-340A-4513-9294-F3E4E158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59FF842-42CA-4776-A702-729C5D23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0CF9FA2B-3084-40B5-AADC-67A56337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87FFEC3E-22DC-4913-900B-0149FB04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6C01DB8D-306A-42FD-A9BA-CABFB2A8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54B3785D-528A-4896-9824-06331DD5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C8402686-8AE4-4F9B-9EC6-5399C773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F421C51C-8956-44EB-92AD-B06E684A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E75BF129-2CEB-484F-B404-FE9F39E9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5FE49F2C-1ECD-47E4-8C34-D215FD0E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C8A60EDA-19EC-48BD-A9EE-FCE2F19A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35FE153-5EDD-40F4-81B5-C1B58003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C5C5AA00-C824-4C91-8EFA-A2FD3049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B960AD8-8AE6-45C1-87A6-25E32F84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98CDF5A5-3D14-4164-BF7D-43FF5028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47F25A7-ECCE-4A13-9137-36B8E558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A232CA1E-B606-47A6-A76A-2C28BAD8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A4947C2-E2E7-405A-8FD1-5598CF26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073B6616-CA0E-4E8D-9F0C-0CFE1E79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41FB784-19F8-49AF-8CC1-5C88FD6A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4AA4E53B-75C8-4419-9AB8-ED476E99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744A855-0386-4EF2-A83C-33D364DD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FD36AE7-1C4C-40EE-BA48-E9C4530B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E32D495-7B5C-44D8-B39C-151A0748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D765BAE0-561D-44BE-B86B-745A8CA1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08E1EE9-ED8D-411F-9A37-2D099021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078D6BF5-4A4E-4227-915B-D69C56C0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0BBCB65-B5BB-4AB2-8DF2-A6284840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F16CB2B-4D2F-49F5-8F89-7527EFE9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EEB6EA4-C59A-4701-A79B-62F371AE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B6CD804-453A-40DC-97B9-87FC77FA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3D4F8E4-2783-4F26-9BB3-939840F7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93E951D-F0BB-4D72-9959-56AA7FF8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0887067-94DA-4149-A37B-5E3C1443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10510FAE-424E-4E66-A1A2-C492D078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2DCBA92-7567-4E03-8897-DDA05297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CC995CD0-8980-4795-9D11-02C18C07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6A695CB-D119-4E48-9419-3C4DAC50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A3E852CD-DC21-4A36-8845-D7FAD467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9EF0622-964B-415A-AA18-C399513D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CB75E2C-1BB4-46D4-9DA2-587C988C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BD00F53-1D33-4524-B56D-50692C50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49C978C-6CD0-416F-9FD8-C53D99A1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D6A0471B-0E6B-49E1-A8E1-7CF3572C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D47B602-8AF3-44F6-A708-75A93B6B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CFDA2DD-229A-4A41-96DF-107F356A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E90BD2F-42C8-4AA6-9AED-541F1905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8034D49A-9C0F-42B5-9174-C2DE1945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A49E176-2123-45A1-BB43-FE3AC666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60A29D3-BE06-4C57-92CF-6CBFEF91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2B91046-9DEF-46D1-9E8D-1338802A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18070DCC-3B0E-438D-8D80-3A781448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515237F7-2FED-4AFA-9C5B-D72EDAF6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455556C-7A54-4240-B24D-917952C2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0D50EC31-EA0A-4734-BD1E-EB9AB8C6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6D75C4E-2AC8-47FA-8DE5-A13CD459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FD8B7BF-8628-433D-9600-41586990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7DBCC6E-BE6D-49F0-8179-97E396CB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F8C805C6-5E62-4F86-B5C0-931F31D2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C8B7D6E-09C6-4777-9163-8B4CE91C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75154134-987B-42DD-A5B9-25E47421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B8644B0-B886-4326-8B51-27D7645E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2A40FA7E-EB98-4F7C-9346-03DE12CA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214ABCD-75E5-4F14-A7E5-F961B5D1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29EE6212-4966-4A4E-9779-6EEA97D6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0502033C-A623-4543-BA92-2F61CC21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9D5A9E7F-5F58-4131-9DEC-27AA666E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3308721-72C4-4478-B973-AF389031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B7A02D91-B6A0-41C5-9620-75184B99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D82B1E57-20D2-4495-B542-B18542EA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08D9C54D-AAA3-41B9-81F8-3840E76D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198D287-F930-4350-9B4E-33311E7D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3AD26C9-4094-4AFA-95B1-0919E001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EF115CC-EB0B-4C6A-BCF2-716E56F1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57B2852-C6D4-45E8-822B-F40F0155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6CE3BF56-1F97-4E6F-9407-A8F0CE9A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494D53A3-ABDF-435F-8A89-4FB4DA6B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E0448E7-947F-4E1A-A719-C7F97682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6A3F21D-D106-4CB3-B3EC-2FD80278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2DA4979-2A5A-4485-A6A8-4297C555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857E4037-A412-4639-9EF5-9C642B1C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45285C0-28BE-457B-BF4D-4ED08A3A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683EA42E-662E-49AE-891D-4963650B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9CABFA4-FBBA-455D-B948-9B4DF950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E68E5D3-19DA-4719-9379-4A251815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507255D-E8D5-4005-B8CD-66C8EB34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C7FE064F-B850-4D5F-99B6-A6EB4C1F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39E0934-589A-4400-B77F-ADC12CFA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33EFE00-7F07-47FE-B1B7-41DA531A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63BD68EB-394A-4507-A623-812DA01C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76BE4CD4-911F-4806-B183-30570961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E0E5F28-988B-4511-8C57-C23C7CAD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042925C-499F-48C3-B10A-A344A22E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84BC21B-8517-4BF9-A451-CA949013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E33EAB1F-18DA-47E9-8AC4-390E464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C6E9984-A6F1-42C8-AAA7-AC477B1C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4CA71915-F462-455E-AA39-815822E5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244FD9F-52AE-472F-B738-7A992065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6E5A843-AC49-46A9-BED8-005A7785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47BDAEF0-54B9-4868-A1EF-0DB5814E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D4F79A8D-5F0F-41B7-ACA0-C13C629E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6893C2F3-7816-4A75-9ED6-EF2C689E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91CDC147-8551-4BF6-880E-0520154D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D1D9E8F6-1FE7-44BD-9C9C-46828A41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1366E036-84CA-4FB3-97F8-2AA77458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C47BCA6E-81FB-4449-9D1F-80286AAC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A59F645-E735-49B9-896A-B58B04A6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16FC149C-4A9B-4FF8-ADB2-247D253A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CB90960A-F466-417B-8002-A335EB3F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18856D7A-C888-4ACD-9F8E-74741BC9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4F4C06C8-670A-4AEC-B5D2-C803A7C1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D3CE827-9295-46F3-9E71-611541DC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22321DAB-3F6B-4539-B1E6-1A34E631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4B116869-769D-47B4-8AE0-6F5C6D65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2D00EAA4-6DD9-4189-8EC4-4CDF52FB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52A5C144-F9B8-4F2B-BF9F-2520331A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FC8DD6A-5A31-43E7-90F2-476F2B8B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9BBE49F-8922-4549-94F1-433597CB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E843488-D9B7-479D-AF0F-61DB120A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F936E94-1E87-4998-B9DF-D02CB33A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D367132-4CE1-4BFE-9A59-33A433FD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C2E4F47B-B9C6-4BCF-9D2C-D284B3E8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1B93042-D232-45BD-BC89-9A54F378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396E497E-F3AC-4327-9A60-B439DA93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412DEC1-24DB-4A65-9139-7C09381E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54548E3-DF74-445F-BEAE-DF889F87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C5AC63D-614D-479F-81A4-B1F42409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9F5FF9A-EC1A-4AD2-A60F-7AEF51B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95AF11A-C198-4968-AC14-14E77503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4E5A3767-9B03-4797-95DB-73566B73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D083026-508C-4C0E-AB2A-4B2EA70A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F3E1F36-4B22-42E2-B395-0A974774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1844630-57E1-4C2B-B013-905B4033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D0C92A65-F1E7-4A91-8CD4-BDC93A36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96EBD32-271E-45B2-A65F-1A26B39C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D338243C-181F-4C81-BF9C-FDE5623C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B4A0F16-8624-43E2-B6BF-4DE41689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FD886249-B586-4C93-8A57-B4B1F369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75BB145-AE56-44E8-BC88-12C0E404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9A47F4BD-73F8-49BB-B2E8-C768C869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6448AB9-B22C-486E-9E61-F09F0BFC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C597969D-CF25-41F2-84C7-35B4878F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14C7CDF-B5E7-46FF-A472-5E890653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8B2085B-1AE0-4AD4-90A8-5F17110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BB802BC-31F9-4032-8FD0-3E041CFB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D1D0B70F-E5E9-4851-B7E1-8AF1076F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3A0CF7C-738B-402A-8792-32BB9566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714739EA-D581-43BC-B54D-A9ED7C57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ACF7617B-CED6-4091-AC26-724E1483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22C4AF05-EFDB-4F7E-960E-5F8F6B46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60670DD-B64E-4D0B-9480-DB3C8827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895CB40-7195-41C9-BBB1-593BE5C5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C0DBA17-4316-4B3B-AAAA-2146E2DE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296D5732-FCA6-466E-86F1-9F416069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DEA7527-7DBA-4DB3-9F16-5F86D532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2CCDB6E-DBD5-459D-9D7A-75578FE1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17CBE16-2BC5-498E-A7D7-0EABB90E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A5C74000-156A-4E47-BEFD-865B604F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185FF23E-CF9D-4849-8610-2D6FDF5D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B8A63042-3BFA-48FC-B2D6-3B7A4AFF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0B0CAB3-363D-49C5-A167-9435A63A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A59AB0DF-1B7B-40C8-B23F-C277771B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19F804F-299B-4A02-89D0-0EEC0931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DBA23193-189A-4634-98D6-22E9198A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9C9989E8-D8B9-40A6-8080-E0F8986C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9214E338-5E7E-429D-ACB7-06123602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CADA4844-9048-41B3-AF9C-4E2FC35E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F3312E1D-B931-45F8-BC86-66CBDBC2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EFEA5D25-5F4B-49B2-AD54-1B86D2CE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D8935573-A5CC-465B-9F3E-B6AE315C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127C78C-C822-4F2E-BFB9-EABA4BFC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40A7E1D7-2EA2-4DB6-AD38-2DA170AD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398D430-8456-4972-B8DE-D3785F56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E6F6F582-9D88-42F3-86ED-EB31FC4D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83E74D0-46ED-4D47-9B30-F463939A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6ACF1677-F655-42D7-A89D-672796D0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60E4E30-0E32-46DE-B8A8-330D6A3E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A3A49925-F517-44B2-B72F-6DA814E9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769D311-29CC-473A-8189-063800C9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46D0A66-CC9D-49FD-9AF5-0A2D846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6214938-9B6C-413F-9ACC-3803DFBD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C893CAC3-D470-49B3-B974-4B850F78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CB1C95A-185F-4AF9-AC6B-4584013D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73808D98-7921-40A2-AE5B-98270A69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191CFD1-620A-4F6E-8C58-FB87B366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BE1A067F-EDE9-4706-AEF9-E66AA8C3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3FA0D89-7099-460C-85F3-751C0F82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BB06C394-FCA7-447B-94AD-C79AE7E1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E828EE3-A52E-4BD4-B43F-D5A3C39F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ADE12FDA-B282-4348-9DF8-BAA08EFB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CA7C6F81-32F0-46F5-A2C0-12BCC721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1295C83E-7CA4-49A7-B33D-627AABF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6A7612A6-74BB-4FB2-9BED-C739DCB5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7A09D095-DE2A-465A-B402-15C67A8C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7C94D5D-3262-4ECC-835B-548BEFE1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E2329387-CCB0-4802-B72F-D87E9388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C9A0EE06-6DF9-47BC-B8F3-CC0155D9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523F61B2-C71A-4F4E-8D20-8DB225B6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B8A784FA-4D09-4BA4-AFC5-BE5A2D5A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EDFE2F9-D382-4A7B-A2BE-98BA2F02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B5C00E2-5EF3-41BB-939B-B9FE4E6C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F1D84D9C-D625-4726-9767-5CF17F73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D8AB4B5-7760-48AA-B3B0-1E1FC886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7204E118-97F2-4E18-A5EB-EBDCA018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A11F78B-3D85-4345-885C-C56396FB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1AFB4C18-661C-4373-B261-AF3A62BC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E0751338-11F3-47B2-96C9-2E7616BC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73C238D0-6DEF-4013-87A3-DF81A6B7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1A4E069-EE92-4CB3-BCFF-876754BE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77189AD0-8097-4A2C-AA2F-BCD066E6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D21EE2C-9F07-49F2-A3E6-C5E34CD7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2975C2B-CA78-4B6A-B489-CEF89973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7ACE58B-6271-4CE8-94EA-AC699629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3A2BD12E-4C71-4172-8CD3-BEC0AD22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50999C7-1019-4FC3-A793-31D7061E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66A5CB24-6ED9-4279-828B-B51F3AF3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81D56F6B-0C56-405D-8D13-717A7C8E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4DD1B133-A7C7-4DD4-87A1-B4BB4D3B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2BCE0D87-CB4B-4332-9D5A-CBD60326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CD4620D3-29E0-4549-9A78-D0B50EC4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9A3F24F-4F5B-46C5-BDC2-2E41A654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E9F529E2-1EC3-4BC4-9629-BB29E69D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4E78F042-C787-4712-8647-F894B92B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E183D3E2-B8C5-4719-94ED-E6466A61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25B8EEC0-4270-43E4-BBB9-32BD4996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4A1CC809-D900-40B4-B435-91611157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02A51D6-4F49-490A-B8B1-F4329E16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76FB24C4-6A68-4494-8877-18570E0D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8C3406BF-2E86-4140-8C35-21A22B44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AC89F116-FAAD-401A-AC61-058A7835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9F3953E2-7200-4D4F-9BC4-E60CFB8E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DA3EF5AA-F555-409C-89C1-271B97D2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E6F07781-E734-48FE-9631-77BA0829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44A04451-A86B-4425-AD37-8112F4A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7CA1F686-8D48-45A6-9489-D286F478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E83FBD7B-CE6F-405E-BC5E-5CE2A3C1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4B40346D-96A0-4114-9B4C-5465C4D6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AD9FA058-3250-4F8B-AF87-E83FC7C6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EF15E3D-91BA-480B-8F38-5DD97511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091C4B44-93FE-4D4D-BE5F-42740D51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7D06361E-AD3F-45A5-896E-0B7F307C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979A35D3-D150-4C1F-8BCF-3D55BF16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076F0B02-637C-487D-9EC0-A9114D10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CF478F08-1B7A-44C9-BEA6-9992A03C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284F5A1C-68F1-4EFC-9EEA-9FD335E4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AFB7804A-24E4-4C53-B065-1F647EC8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685D3522-71C3-418D-96F7-C291C99B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F5D27467-B6DF-496D-8E7C-78F2A2E5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C81C-EEEA-48AA-BB02-44DE65380ABD}">
  <dimension ref="A1:V55"/>
  <sheetViews>
    <sheetView showGridLines="0" tabSelected="1" workbookViewId="0">
      <selection activeCell="S17" sqref="S17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1" t="s">
        <v>5</v>
      </c>
      <c r="G5" s="13"/>
      <c r="H5" s="11" t="s">
        <v>6</v>
      </c>
      <c r="I5" s="13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28173.319</v>
      </c>
      <c r="C8" s="27">
        <v>14693.913</v>
      </c>
      <c r="D8" s="26">
        <v>34383.559000000001</v>
      </c>
      <c r="E8" s="27">
        <v>20268.695</v>
      </c>
      <c r="F8" s="28">
        <v>56139.141000000003</v>
      </c>
      <c r="G8" s="29">
        <v>23423.678</v>
      </c>
      <c r="H8" s="28">
        <v>31254.501000000004</v>
      </c>
      <c r="I8" s="29">
        <v>19526.72</v>
      </c>
      <c r="J8" s="28">
        <f t="shared" ref="J8:K23" si="0">+((H8*100/F8)-100)</f>
        <v>-44.326720282378382</v>
      </c>
      <c r="K8" s="30">
        <f t="shared" si="0"/>
        <v>-16.636832183229288</v>
      </c>
      <c r="L8" s="28">
        <f t="shared" ref="L8:M23" si="1">+((H8*100/B8)-100)</f>
        <v>10.936524731076261</v>
      </c>
      <c r="M8" s="31">
        <f t="shared" si="1"/>
        <v>32.889857180997325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732.26199999999994</v>
      </c>
      <c r="C9" s="36">
        <v>366.52</v>
      </c>
      <c r="D9" s="35">
        <v>3740.2730000000001</v>
      </c>
      <c r="E9" s="36">
        <v>400.93900000000002</v>
      </c>
      <c r="F9" s="37">
        <v>4387.7730000000001</v>
      </c>
      <c r="G9" s="38">
        <v>774.71100000000001</v>
      </c>
      <c r="H9" s="37">
        <v>2705.7479999999996</v>
      </c>
      <c r="I9" s="39">
        <v>120.28</v>
      </c>
      <c r="J9" s="40">
        <f>+((H9*100/F9)-100)</f>
        <v>-38.334366887256948</v>
      </c>
      <c r="K9" s="41">
        <f>+((I9*100/G9)-100)</f>
        <v>-84.474210382968622</v>
      </c>
      <c r="L9" s="40">
        <f>+((H9*100/B9)-100)</f>
        <v>269.50545023502508</v>
      </c>
      <c r="M9" s="42">
        <f>+((I9*100/C9)-100)</f>
        <v>-67.183236931136094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7865.625</v>
      </c>
      <c r="C10" s="48">
        <v>1762.0609999999999</v>
      </c>
      <c r="D10" s="47">
        <v>2797.4809999999998</v>
      </c>
      <c r="E10" s="48">
        <v>304.49400000000003</v>
      </c>
      <c r="F10" s="49">
        <v>3844.8329999999996</v>
      </c>
      <c r="G10" s="38">
        <v>1968.4779999999998</v>
      </c>
      <c r="H10" s="49">
        <v>2394.6039999999998</v>
      </c>
      <c r="I10" s="50">
        <v>289.23500000000001</v>
      </c>
      <c r="J10" s="40">
        <f>+((H10*100/F10)-100)</f>
        <v>-37.71890742718864</v>
      </c>
      <c r="K10" s="41">
        <f t="shared" si="0"/>
        <v>-85.306668400662844</v>
      </c>
      <c r="L10" s="40">
        <f t="shared" si="1"/>
        <v>-69.556087405641634</v>
      </c>
      <c r="M10" s="42">
        <f t="shared" si="1"/>
        <v>-83.585415033872266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15345.291999999999</v>
      </c>
      <c r="C11" s="48">
        <v>11969.678</v>
      </c>
      <c r="D11" s="47">
        <v>24662.067999999999</v>
      </c>
      <c r="E11" s="48">
        <v>19011.018</v>
      </c>
      <c r="F11" s="49">
        <v>40552.160000000003</v>
      </c>
      <c r="G11" s="38">
        <v>18694.473999999998</v>
      </c>
      <c r="H11" s="49">
        <v>22475.506000000001</v>
      </c>
      <c r="I11" s="50">
        <v>17323.921999999999</v>
      </c>
      <c r="J11" s="53">
        <f t="shared" si="0"/>
        <v>-44.576303703674483</v>
      </c>
      <c r="K11" s="54">
        <f t="shared" si="0"/>
        <v>-7.3313215445377011</v>
      </c>
      <c r="L11" s="55">
        <f t="shared" si="1"/>
        <v>46.465156870263542</v>
      </c>
      <c r="M11" s="56">
        <f t="shared" si="1"/>
        <v>44.73172962547531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2375.694</v>
      </c>
      <c r="C12" s="48">
        <v>321.34899999999999</v>
      </c>
      <c r="D12" s="47">
        <v>2124.2170000000001</v>
      </c>
      <c r="E12" s="48">
        <v>175.214</v>
      </c>
      <c r="F12" s="49">
        <v>5164.482</v>
      </c>
      <c r="G12" s="38">
        <v>1089.9549999999999</v>
      </c>
      <c r="H12" s="49">
        <v>2906.9679999999998</v>
      </c>
      <c r="I12" s="50">
        <v>1277.7550000000001</v>
      </c>
      <c r="J12" s="53">
        <f t="shared" si="0"/>
        <v>-43.712302608470708</v>
      </c>
      <c r="K12" s="54">
        <f t="shared" si="0"/>
        <v>17.230069131294428</v>
      </c>
      <c r="L12" s="55">
        <f t="shared" si="1"/>
        <v>22.362896905072787</v>
      </c>
      <c r="M12" s="56">
        <f t="shared" si="1"/>
        <v>297.62221136521356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1854.4460000000001</v>
      </c>
      <c r="C13" s="48">
        <v>274.30500000000001</v>
      </c>
      <c r="D13" s="47">
        <v>988.72500000000002</v>
      </c>
      <c r="E13" s="48">
        <v>377.03</v>
      </c>
      <c r="F13" s="49">
        <v>2189.893</v>
      </c>
      <c r="G13" s="38">
        <v>896.06</v>
      </c>
      <c r="H13" s="49">
        <v>771.67499999999995</v>
      </c>
      <c r="I13" s="50">
        <v>515.52800000000002</v>
      </c>
      <c r="J13" s="36">
        <f t="shared" si="0"/>
        <v>-64.761976955038449</v>
      </c>
      <c r="K13" s="58">
        <f t="shared" si="0"/>
        <v>-42.467245496953325</v>
      </c>
      <c r="L13" s="36">
        <f t="shared" si="1"/>
        <v>-58.387841975447117</v>
      </c>
      <c r="M13" s="59">
        <f t="shared" si="1"/>
        <v>87.939702156358805</v>
      </c>
      <c r="N13" s="32"/>
    </row>
    <row r="14" spans="1:22" s="33" customFormat="1" x14ac:dyDescent="0.25">
      <c r="A14" s="60" t="s">
        <v>17</v>
      </c>
      <c r="B14" s="61">
        <v>99.718999999999994</v>
      </c>
      <c r="C14" s="62">
        <v>0</v>
      </c>
      <c r="D14" s="61">
        <v>19.638999999999999</v>
      </c>
      <c r="E14" s="62">
        <v>101.655</v>
      </c>
      <c r="F14" s="61">
        <v>38.5</v>
      </c>
      <c r="G14" s="62">
        <v>163.86</v>
      </c>
      <c r="H14" s="118">
        <v>25.312999999999999</v>
      </c>
      <c r="I14" s="39">
        <v>213.608</v>
      </c>
      <c r="J14" s="63">
        <f t="shared" si="0"/>
        <v>-34.251948051948062</v>
      </c>
      <c r="K14" s="64">
        <f t="shared" si="0"/>
        <v>30.360063468814815</v>
      </c>
      <c r="L14" s="63">
        <f t="shared" si="1"/>
        <v>-74.615670032792138</v>
      </c>
      <c r="M14" s="65" t="s">
        <v>18</v>
      </c>
      <c r="N14" s="32"/>
      <c r="O14" s="66"/>
      <c r="P14" s="66"/>
      <c r="Q14" s="66"/>
      <c r="R14" s="66"/>
      <c r="S14" s="66"/>
    </row>
    <row r="15" spans="1:22" x14ac:dyDescent="0.25">
      <c r="A15" s="46" t="s">
        <v>13</v>
      </c>
      <c r="B15" s="67">
        <v>99.718999999999994</v>
      </c>
      <c r="C15" s="68">
        <v>0</v>
      </c>
      <c r="D15" s="67">
        <v>0</v>
      </c>
      <c r="E15" s="69">
        <v>51.94</v>
      </c>
      <c r="F15" s="67">
        <v>0</v>
      </c>
      <c r="G15" s="68">
        <v>0</v>
      </c>
      <c r="H15" s="70">
        <v>0</v>
      </c>
      <c r="I15" s="39">
        <v>183.42</v>
      </c>
      <c r="J15" s="40" t="s">
        <v>18</v>
      </c>
      <c r="K15" s="41" t="s">
        <v>18</v>
      </c>
      <c r="L15" s="71" t="s">
        <v>18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2">
        <v>0</v>
      </c>
      <c r="C16" s="73">
        <v>0</v>
      </c>
      <c r="D16" s="72">
        <v>19.638999999999999</v>
      </c>
      <c r="E16" s="74">
        <v>49.715000000000003</v>
      </c>
      <c r="F16" s="72">
        <v>38.5</v>
      </c>
      <c r="G16" s="73">
        <v>163.86</v>
      </c>
      <c r="H16" s="75">
        <v>25.312999999999999</v>
      </c>
      <c r="I16" s="76">
        <v>30.187999999999999</v>
      </c>
      <c r="J16" s="36">
        <f t="shared" si="0"/>
        <v>-34.251948051948062</v>
      </c>
      <c r="K16" s="58">
        <f t="shared" si="0"/>
        <v>-81.576955937995848</v>
      </c>
      <c r="L16" s="36" t="s">
        <v>18</v>
      </c>
      <c r="M16" s="59" t="s">
        <v>18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2795.721</v>
      </c>
      <c r="C17" s="27">
        <v>1454.48</v>
      </c>
      <c r="D17" s="26">
        <v>1075.046</v>
      </c>
      <c r="E17" s="27">
        <v>3071.73</v>
      </c>
      <c r="F17" s="26">
        <v>3033.9189999999999</v>
      </c>
      <c r="G17" s="77">
        <v>1235.2149999999999</v>
      </c>
      <c r="H17" s="28">
        <v>2489.5650000000001</v>
      </c>
      <c r="I17" s="39">
        <v>636.40099999999995</v>
      </c>
      <c r="J17" s="63">
        <f t="shared" si="0"/>
        <v>-17.942272025060646</v>
      </c>
      <c r="K17" s="64">
        <f t="shared" si="0"/>
        <v>-48.478523981655016</v>
      </c>
      <c r="L17" s="63">
        <f t="shared" si="1"/>
        <v>-10.950878145566023</v>
      </c>
      <c r="M17" s="65">
        <f t="shared" si="1"/>
        <v>-56.245462295803314</v>
      </c>
      <c r="N17" s="32"/>
      <c r="O17" s="66"/>
      <c r="P17" s="66"/>
      <c r="Q17" s="66"/>
      <c r="R17" s="66"/>
      <c r="S17" s="66"/>
    </row>
    <row r="18" spans="1:19" x14ac:dyDescent="0.25">
      <c r="A18" s="46" t="s">
        <v>13</v>
      </c>
      <c r="B18" s="35">
        <v>0</v>
      </c>
      <c r="C18" s="36">
        <v>53.56</v>
      </c>
      <c r="D18" s="35">
        <v>524.04700000000003</v>
      </c>
      <c r="E18" s="36">
        <v>0</v>
      </c>
      <c r="F18" s="35">
        <v>1546.133</v>
      </c>
      <c r="G18" s="78">
        <v>0</v>
      </c>
      <c r="H18" s="37">
        <v>560.17200000000003</v>
      </c>
      <c r="I18" s="39">
        <v>0</v>
      </c>
      <c r="J18" s="40">
        <f t="shared" si="0"/>
        <v>-63.769481668135924</v>
      </c>
      <c r="K18" s="41" t="s">
        <v>18</v>
      </c>
      <c r="L18" s="40" t="s">
        <v>18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1077.8440000000001</v>
      </c>
      <c r="C19" s="79">
        <v>511.12</v>
      </c>
      <c r="D19" s="47">
        <v>334.09900000000005</v>
      </c>
      <c r="E19" s="48">
        <v>140.22999999999999</v>
      </c>
      <c r="F19" s="47">
        <v>1089.9059999999999</v>
      </c>
      <c r="G19" s="79">
        <v>28.094999999999999</v>
      </c>
      <c r="H19" s="49">
        <v>618.13400000000001</v>
      </c>
      <c r="I19" s="50">
        <v>0</v>
      </c>
      <c r="J19" s="53">
        <f t="shared" si="0"/>
        <v>-43.285567746209303</v>
      </c>
      <c r="K19" s="54" t="s">
        <v>18</v>
      </c>
      <c r="L19" s="55">
        <f t="shared" si="1"/>
        <v>-42.650884543588873</v>
      </c>
      <c r="M19" s="56" t="s">
        <v>18</v>
      </c>
      <c r="N19" s="32"/>
      <c r="O19" s="14"/>
      <c r="P19" s="51"/>
      <c r="Q19" s="51"/>
    </row>
    <row r="20" spans="1:19" x14ac:dyDescent="0.25">
      <c r="A20" s="57" t="s">
        <v>20</v>
      </c>
      <c r="B20" s="72">
        <v>1717.877</v>
      </c>
      <c r="C20" s="74">
        <v>889.8</v>
      </c>
      <c r="D20" s="47">
        <v>216.9</v>
      </c>
      <c r="E20" s="48">
        <v>2931.5</v>
      </c>
      <c r="F20" s="47">
        <v>397.88</v>
      </c>
      <c r="G20" s="79">
        <v>1207.1199999999999</v>
      </c>
      <c r="H20" s="49">
        <v>1311.259</v>
      </c>
      <c r="I20" s="80">
        <v>636.40099999999995</v>
      </c>
      <c r="J20" s="81">
        <f t="shared" si="0"/>
        <v>229.56142555544386</v>
      </c>
      <c r="K20" s="82">
        <f t="shared" si="0"/>
        <v>-47.279392272516397</v>
      </c>
      <c r="L20" s="83">
        <f t="shared" si="1"/>
        <v>-23.669797080931872</v>
      </c>
      <c r="M20" s="84">
        <f t="shared" si="1"/>
        <v>-28.478197347718591</v>
      </c>
      <c r="N20" s="32"/>
      <c r="O20" s="14"/>
      <c r="P20" s="51"/>
      <c r="Q20" s="51"/>
    </row>
    <row r="21" spans="1:19" x14ac:dyDescent="0.25">
      <c r="A21" s="85" t="s">
        <v>21</v>
      </c>
      <c r="B21" s="35">
        <v>28.4</v>
      </c>
      <c r="C21" s="36">
        <v>38.659999999999997</v>
      </c>
      <c r="D21" s="67">
        <v>90.997</v>
      </c>
      <c r="E21" s="69">
        <v>1.41</v>
      </c>
      <c r="F21" s="67">
        <v>157.042</v>
      </c>
      <c r="G21" s="68">
        <v>0</v>
      </c>
      <c r="H21" s="70">
        <v>67.92</v>
      </c>
      <c r="I21" s="39">
        <v>0</v>
      </c>
      <c r="J21" s="86">
        <f t="shared" si="0"/>
        <v>-56.750423453598401</v>
      </c>
      <c r="K21" s="41" t="s">
        <v>18</v>
      </c>
      <c r="L21" s="87">
        <f t="shared" si="1"/>
        <v>139.1549295774648</v>
      </c>
      <c r="M21" s="42" t="s">
        <v>18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9</v>
      </c>
      <c r="C22" s="79">
        <v>0</v>
      </c>
      <c r="D22" s="47">
        <v>177.62</v>
      </c>
      <c r="E22" s="48">
        <v>128.46</v>
      </c>
      <c r="F22" s="47">
        <v>162.76300000000001</v>
      </c>
      <c r="G22" s="79">
        <v>82.7</v>
      </c>
      <c r="H22" s="49">
        <v>74.878</v>
      </c>
      <c r="I22" s="50">
        <v>132.82</v>
      </c>
      <c r="J22" s="88">
        <f>+((H22*100/F22)-100)</f>
        <v>-53.995686980456249</v>
      </c>
      <c r="K22" s="54">
        <f t="shared" si="0"/>
        <v>60.604594921402651</v>
      </c>
      <c r="L22" s="89">
        <f t="shared" si="1"/>
        <v>731.97777777777776</v>
      </c>
      <c r="M22" s="56" t="s">
        <v>18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1047.21</v>
      </c>
      <c r="C23" s="79">
        <v>366.8</v>
      </c>
      <c r="D23" s="47">
        <v>166.178</v>
      </c>
      <c r="E23" s="48">
        <v>216.50200000000001</v>
      </c>
      <c r="F23" s="47">
        <v>512.12199999999996</v>
      </c>
      <c r="G23" s="79">
        <v>1015.196</v>
      </c>
      <c r="H23" s="49">
        <v>229.25200000000001</v>
      </c>
      <c r="I23" s="50">
        <v>118.029</v>
      </c>
      <c r="J23" s="88">
        <f t="shared" si="0"/>
        <v>-55.234885437454352</v>
      </c>
      <c r="K23" s="54">
        <f t="shared" si="0"/>
        <v>-88.373772158282733</v>
      </c>
      <c r="L23" s="89">
        <f t="shared" si="1"/>
        <v>-78.108306834350316</v>
      </c>
      <c r="M23" s="56">
        <f t="shared" si="1"/>
        <v>-67.821973827699026</v>
      </c>
      <c r="N23" s="32"/>
      <c r="O23" s="14"/>
      <c r="P23" s="51"/>
      <c r="Q23" s="51"/>
    </row>
    <row r="24" spans="1:19" x14ac:dyDescent="0.25">
      <c r="A24" s="57" t="s">
        <v>24</v>
      </c>
      <c r="B24" s="47">
        <v>268.20499999999998</v>
      </c>
      <c r="C24" s="79">
        <v>2898.732</v>
      </c>
      <c r="D24" s="47">
        <v>894.79600000000005</v>
      </c>
      <c r="E24" s="48">
        <v>346.34199999999998</v>
      </c>
      <c r="F24" s="47">
        <v>1632.58</v>
      </c>
      <c r="G24" s="79">
        <v>483.64</v>
      </c>
      <c r="H24" s="49">
        <v>51.96</v>
      </c>
      <c r="I24" s="90">
        <v>209.64</v>
      </c>
      <c r="J24" s="91">
        <f t="shared" ref="J24:K36" si="2">+((H24*100/F24)-100)</f>
        <v>-96.817307574513961</v>
      </c>
      <c r="K24" s="58">
        <f t="shared" si="2"/>
        <v>-56.653709370606236</v>
      </c>
      <c r="L24" s="92">
        <f t="shared" ref="L24:M36" si="3">+((H24*100/B24)-100)</f>
        <v>-80.626759381816143</v>
      </c>
      <c r="M24" s="59">
        <f t="shared" si="3"/>
        <v>-92.767872297266535</v>
      </c>
      <c r="N24" s="32"/>
      <c r="O24" s="14"/>
      <c r="P24" s="51"/>
      <c r="Q24" s="51"/>
    </row>
    <row r="25" spans="1:19" x14ac:dyDescent="0.25">
      <c r="A25" s="93" t="s">
        <v>25</v>
      </c>
      <c r="B25" s="67">
        <v>632.10900000000004</v>
      </c>
      <c r="C25" s="68">
        <v>0</v>
      </c>
      <c r="D25" s="67">
        <v>287.85000000000002</v>
      </c>
      <c r="E25" s="69">
        <v>0</v>
      </c>
      <c r="F25" s="67">
        <v>508.322</v>
      </c>
      <c r="G25" s="68">
        <v>0</v>
      </c>
      <c r="H25" s="70">
        <v>491.8</v>
      </c>
      <c r="I25" s="39">
        <v>87.364999999999995</v>
      </c>
      <c r="J25" s="94">
        <f t="shared" si="2"/>
        <v>-3.2503019739456533</v>
      </c>
      <c r="K25" s="95" t="s">
        <v>18</v>
      </c>
      <c r="L25" s="94">
        <f t="shared" si="3"/>
        <v>-22.196962865581739</v>
      </c>
      <c r="M25" s="96" t="s">
        <v>18</v>
      </c>
      <c r="N25" s="32"/>
      <c r="O25" s="14"/>
      <c r="P25" s="51"/>
      <c r="Q25" s="51"/>
    </row>
    <row r="26" spans="1:19" x14ac:dyDescent="0.25">
      <c r="A26" s="97" t="s">
        <v>26</v>
      </c>
      <c r="B26" s="72">
        <v>1269.999</v>
      </c>
      <c r="C26" s="73">
        <v>768.02</v>
      </c>
      <c r="D26" s="72">
        <v>1397.4559999999999</v>
      </c>
      <c r="E26" s="74">
        <v>0</v>
      </c>
      <c r="F26" s="72">
        <v>739.80700000000002</v>
      </c>
      <c r="G26" s="73">
        <v>25.8</v>
      </c>
      <c r="H26" s="75">
        <v>128.935</v>
      </c>
      <c r="I26" s="98">
        <v>689.24</v>
      </c>
      <c r="J26" s="99">
        <f t="shared" si="2"/>
        <v>-82.571805889914529</v>
      </c>
      <c r="K26" s="100">
        <f t="shared" si="2"/>
        <v>2571.4728682170544</v>
      </c>
      <c r="L26" s="99">
        <f t="shared" si="3"/>
        <v>-89.847629801283304</v>
      </c>
      <c r="M26" s="101">
        <f t="shared" si="3"/>
        <v>-10.257545376422485</v>
      </c>
      <c r="N26" s="32"/>
      <c r="O26" s="14"/>
      <c r="P26" s="51"/>
      <c r="Q26" s="51"/>
    </row>
    <row r="27" spans="1:19" x14ac:dyDescent="0.25">
      <c r="A27" s="46" t="s">
        <v>27</v>
      </c>
      <c r="B27" s="47">
        <v>4956.2129999999997</v>
      </c>
      <c r="C27" s="48">
        <v>5138.1220000000003</v>
      </c>
      <c r="D27" s="47">
        <v>5833.9780000000001</v>
      </c>
      <c r="E27" s="48">
        <v>5432.7269999999999</v>
      </c>
      <c r="F27" s="47">
        <v>8582.2150000000001</v>
      </c>
      <c r="G27" s="79">
        <v>3612.3100000000004</v>
      </c>
      <c r="H27" s="49">
        <v>3417.7080000000001</v>
      </c>
      <c r="I27" s="102">
        <v>3898</v>
      </c>
      <c r="J27" s="87">
        <f t="shared" si="2"/>
        <v>-60.17685411050644</v>
      </c>
      <c r="K27" s="41">
        <f t="shared" si="2"/>
        <v>7.9087896664461113</v>
      </c>
      <c r="L27" s="87">
        <f t="shared" si="3"/>
        <v>-31.041946744419576</v>
      </c>
      <c r="M27" s="42">
        <f t="shared" si="3"/>
        <v>-24.135705613841012</v>
      </c>
      <c r="N27" s="32"/>
      <c r="O27" s="14"/>
      <c r="P27" s="51"/>
      <c r="Q27" s="51"/>
    </row>
    <row r="28" spans="1:19" s="1" customFormat="1" x14ac:dyDescent="0.25">
      <c r="A28" s="103" t="s">
        <v>28</v>
      </c>
      <c r="B28" s="104">
        <v>39279.895000000004</v>
      </c>
      <c r="C28" s="105">
        <v>25368.627</v>
      </c>
      <c r="D28" s="106">
        <v>44330.359000000004</v>
      </c>
      <c r="E28" s="107">
        <v>29567.521000000001</v>
      </c>
      <c r="F28" s="108">
        <v>71506.410999999993</v>
      </c>
      <c r="G28" s="108">
        <v>27530.745999999999</v>
      </c>
      <c r="H28" s="108">
        <v>38231.832000000002</v>
      </c>
      <c r="I28" s="108">
        <v>25511.823</v>
      </c>
      <c r="J28" s="108">
        <f>+((H28*100/F28)-100)</f>
        <v>-46.533700313948067</v>
      </c>
      <c r="K28" s="108">
        <f>+((I28*100/G28)-100)</f>
        <v>-7.333339241878889</v>
      </c>
      <c r="L28" s="108">
        <f>+((H28*100/B28)-100)</f>
        <v>-2.6681919592707715</v>
      </c>
      <c r="M28" s="106">
        <f>+((I28*100/C28)-100)</f>
        <v>0.56446097772654014</v>
      </c>
    </row>
    <row r="29" spans="1:19" s="1" customFormat="1" x14ac:dyDescent="0.25">
      <c r="A29" s="109" t="s">
        <v>29</v>
      </c>
      <c r="B29" s="110"/>
      <c r="C29" s="110"/>
      <c r="D29" s="110"/>
      <c r="E29" s="110"/>
      <c r="F29" s="110"/>
      <c r="G29" s="110"/>
      <c r="H29" s="110"/>
      <c r="I29" s="110"/>
      <c r="J29" s="109"/>
      <c r="K29" s="109"/>
      <c r="L29" s="109"/>
      <c r="M29" s="109"/>
    </row>
    <row r="30" spans="1:19" s="1" customFormat="1" ht="15" customHeight="1" x14ac:dyDescent="0.25">
      <c r="A30" s="111" t="s">
        <v>30</v>
      </c>
      <c r="B30" s="111"/>
      <c r="C30" s="111"/>
      <c r="D30" s="111"/>
      <c r="E30" s="111"/>
      <c r="F30" s="112"/>
      <c r="G30" s="112"/>
      <c r="H30" s="112"/>
      <c r="I30" s="112"/>
      <c r="K30" s="51"/>
      <c r="L30" s="51"/>
      <c r="M30" s="51"/>
    </row>
    <row r="31" spans="1:19" s="1" customFormat="1" x14ac:dyDescent="0.25">
      <c r="A31" s="111" t="s">
        <v>31</v>
      </c>
      <c r="B31" s="111"/>
      <c r="C31" s="111"/>
      <c r="D31" s="111"/>
      <c r="E31" s="111"/>
      <c r="F31" s="113"/>
      <c r="J31" s="114"/>
      <c r="K31" s="51"/>
      <c r="L31" s="51"/>
      <c r="M31" s="51"/>
    </row>
    <row r="32" spans="1:19" s="1" customFormat="1" ht="15" customHeight="1" x14ac:dyDescent="0.25">
      <c r="A32" s="115" t="s">
        <v>32</v>
      </c>
      <c r="B32" s="116"/>
      <c r="C32" s="116"/>
      <c r="D32" s="116"/>
      <c r="E32" s="116"/>
      <c r="F32" s="116"/>
      <c r="G32" s="116"/>
      <c r="H32" s="116"/>
      <c r="I32" s="116"/>
      <c r="J32" s="117"/>
      <c r="K32" s="114" t="s">
        <v>33</v>
      </c>
      <c r="L32" s="109"/>
      <c r="M32" s="109"/>
    </row>
    <row r="33" spans="2:10" s="1" customFormat="1" x14ac:dyDescent="0.25">
      <c r="B33" s="51"/>
      <c r="C33" s="51"/>
    </row>
    <row r="34" spans="2:10" s="1" customFormat="1" x14ac:dyDescent="0.25">
      <c r="J34" s="114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49_51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2023-12-28T12:38:23Z</dcterms:created>
  <dcterms:modified xsi:type="dcterms:W3CDTF">2023-12-28T12:39:08Z</dcterms:modified>
</cp:coreProperties>
</file>