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F2FA70CF-67F4-412F-8773-5FEA27240C50}" xr6:coauthVersionLast="47" xr6:coauthVersionMax="47" xr10:uidLastSave="{00000000-0000-0000-0000-000000000000}"/>
  <bookViews>
    <workbookView xWindow="-120" yWindow="-120" windowWidth="29040" windowHeight="17640" xr2:uid="{F585B2C4-621F-4A4C-AF19-8215C3210C7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G27" i="1" s="1"/>
  <c r="E26" i="1"/>
  <c r="G26" i="1" s="1"/>
  <c r="D26" i="1"/>
  <c r="C26" i="1"/>
  <c r="B26" i="1"/>
  <c r="E25" i="1"/>
  <c r="D25" i="1"/>
  <c r="C25" i="1"/>
  <c r="B25" i="1"/>
  <c r="G25" i="1" s="1"/>
  <c r="E24" i="1"/>
  <c r="D24" i="1"/>
  <c r="C24" i="1"/>
  <c r="B24" i="1"/>
  <c r="E23" i="1"/>
  <c r="G23" i="1" s="1"/>
  <c r="D23" i="1"/>
  <c r="C23" i="1"/>
  <c r="B23" i="1"/>
  <c r="E22" i="1"/>
  <c r="D22" i="1"/>
  <c r="C22" i="1"/>
  <c r="B22" i="1"/>
  <c r="F21" i="1"/>
  <c r="E21" i="1"/>
  <c r="D21" i="1"/>
  <c r="C21" i="1"/>
  <c r="B21" i="1"/>
  <c r="G21" i="1" s="1"/>
  <c r="E20" i="1"/>
  <c r="G20" i="1" s="1"/>
  <c r="D20" i="1"/>
  <c r="C20" i="1"/>
  <c r="B20" i="1"/>
  <c r="E19" i="1"/>
  <c r="F19" i="1" s="1"/>
  <c r="D19" i="1"/>
  <c r="C19" i="1"/>
  <c r="B19" i="1"/>
  <c r="E18" i="1"/>
  <c r="D18" i="1"/>
  <c r="C18" i="1"/>
  <c r="B18" i="1"/>
  <c r="G17" i="1"/>
  <c r="E17" i="1"/>
  <c r="F17" i="1" s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F13" i="1" s="1"/>
  <c r="D13" i="1"/>
  <c r="C13" i="1"/>
  <c r="B13" i="1"/>
  <c r="E12" i="1"/>
  <c r="D12" i="1"/>
  <c r="C12" i="1"/>
  <c r="B12" i="1"/>
  <c r="G11" i="1"/>
  <c r="E11" i="1"/>
  <c r="F11" i="1" s="1"/>
  <c r="D11" i="1"/>
  <c r="C11" i="1"/>
  <c r="B11" i="1"/>
  <c r="E10" i="1"/>
  <c r="D10" i="1"/>
  <c r="C10" i="1"/>
  <c r="B10" i="1"/>
  <c r="E9" i="1"/>
  <c r="F9" i="1" s="1"/>
  <c r="D9" i="1"/>
  <c r="C9" i="1"/>
  <c r="B9" i="1"/>
  <c r="F8" i="1"/>
  <c r="E8" i="1"/>
  <c r="D8" i="1"/>
  <c r="C8" i="1"/>
  <c r="B8" i="1"/>
  <c r="G8" i="1" s="1"/>
  <c r="F26" i="1" l="1"/>
  <c r="G13" i="1"/>
  <c r="G19" i="1"/>
  <c r="F23" i="1"/>
</calcChain>
</file>

<file path=xl/sharedStrings.xml><?xml version="1.0" encoding="utf-8"?>
<sst xmlns="http://schemas.openxmlformats.org/spreadsheetml/2006/main" count="52" uniqueCount="30">
  <si>
    <t>Grūdų ir rapsų  importas į Lietuvą,  t</t>
  </si>
  <si>
    <t>Grūdų ir rapsų importas į Lietuvą  2022 m. spalio–2023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</si>
  <si>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</si>
  <si>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</si>
  <si>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</si>
  <si>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</si>
  <si>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</si>
  <si>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</si>
  <si>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</si>
  <si>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</si>
  <si>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</si>
  <si>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</si>
  <si>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</si>
  <si>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</si>
  <si>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</si>
  <si>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</si>
  <si>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</si>
  <si>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</si>
  <si>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</si>
  <si>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</si>
  <si>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</si>
  <si>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</si>
  <si>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</si>
  <si>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</si>
  <si>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</si>
  <si>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</si>
  <si>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</si>
  <si>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spalio mėn. su 2023 m. rugsėjo mėn.</t>
  </si>
  <si>
    <t>** lyginant 2023 m. spalio mėn. su 2022 m.spalio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</si>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</sst>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nka\imones\2023\GS-2suvestines\Importas\importas2023_10men.xlsx" TargetMode="External"/><Relationship Id="rId1" Type="http://schemas.openxmlformats.org/officeDocument/2006/relationships/externalLinkPath" Target="/Rinka/imones/2023/GS-2suvestines/Importas/importas2023_10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_9men"/>
      <sheetName val="2023_8men"/>
      <sheetName val="2023_9men"/>
      <sheetName val="2023_10men"/>
      <sheetName val="bendras1"/>
      <sheetName val="Sheet1"/>
    </sheetNames>
    <sheetDataSet>
      <sheetData sheetId="0">
        <row r="10">
          <cell r="L10">
            <v>46159.182999999997</v>
          </cell>
          <cell r="M10">
            <v>2696.0880000000002</v>
          </cell>
        </row>
        <row r="11">
          <cell r="L11">
            <v>0</v>
          </cell>
          <cell r="M11">
            <v>0</v>
          </cell>
        </row>
        <row r="12">
          <cell r="L12">
            <v>212.4</v>
          </cell>
          <cell r="M12">
            <v>0</v>
          </cell>
        </row>
        <row r="13">
          <cell r="L13">
            <v>44743.582999999999</v>
          </cell>
          <cell r="M13">
            <v>954.67</v>
          </cell>
        </row>
        <row r="14">
          <cell r="L14">
            <v>995.68</v>
          </cell>
          <cell r="M14">
            <v>546.58799999999997</v>
          </cell>
        </row>
        <row r="15">
          <cell r="L15">
            <v>207.52</v>
          </cell>
          <cell r="M15">
            <v>1194.83</v>
          </cell>
        </row>
        <row r="18">
          <cell r="L18">
            <v>677.64</v>
          </cell>
          <cell r="M18">
            <v>0</v>
          </cell>
        </row>
        <row r="19">
          <cell r="L19">
            <v>677.64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404.1</v>
          </cell>
          <cell r="M21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404.1</v>
          </cell>
          <cell r="M24">
            <v>0</v>
          </cell>
        </row>
        <row r="25">
          <cell r="L25">
            <v>66.179000000000002</v>
          </cell>
          <cell r="M25">
            <v>0</v>
          </cell>
        </row>
        <row r="26">
          <cell r="L26">
            <v>539.04100000000005</v>
          </cell>
          <cell r="M26">
            <v>0</v>
          </cell>
        </row>
        <row r="27">
          <cell r="L27">
            <v>2247.1</v>
          </cell>
          <cell r="M27">
            <v>0</v>
          </cell>
        </row>
        <row r="28">
          <cell r="L28">
            <v>7417.13</v>
          </cell>
          <cell r="M28">
            <v>546.53899999999999</v>
          </cell>
        </row>
        <row r="32">
          <cell r="L32">
            <v>0</v>
          </cell>
          <cell r="M32">
            <v>0</v>
          </cell>
        </row>
        <row r="33">
          <cell r="L33">
            <v>1107.46</v>
          </cell>
          <cell r="M33">
            <v>0</v>
          </cell>
        </row>
        <row r="38">
          <cell r="L38">
            <v>0</v>
          </cell>
          <cell r="M38">
            <v>2408.8200000000002</v>
          </cell>
        </row>
        <row r="48">
          <cell r="L48">
            <v>58617.832999999999</v>
          </cell>
          <cell r="M48">
            <v>5672.3269999999993</v>
          </cell>
        </row>
      </sheetData>
      <sheetData sheetId="1">
        <row r="10">
          <cell r="L10">
            <v>900.79100000000005</v>
          </cell>
          <cell r="M10">
            <v>490.16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105.819</v>
          </cell>
          <cell r="M13">
            <v>0</v>
          </cell>
        </row>
        <row r="14">
          <cell r="L14">
            <v>20.966999999999999</v>
          </cell>
          <cell r="M14">
            <v>0</v>
          </cell>
        </row>
        <row r="15">
          <cell r="L15">
            <v>774.005</v>
          </cell>
          <cell r="M15">
            <v>490.16</v>
          </cell>
        </row>
        <row r="18">
          <cell r="L18">
            <v>637.82000000000005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637.82000000000005</v>
          </cell>
          <cell r="M20">
            <v>0</v>
          </cell>
        </row>
        <row r="21">
          <cell r="L21">
            <v>204.55</v>
          </cell>
          <cell r="M21">
            <v>96</v>
          </cell>
        </row>
        <row r="23">
          <cell r="L23">
            <v>115.42</v>
          </cell>
          <cell r="M23">
            <v>0</v>
          </cell>
        </row>
        <row r="24">
          <cell r="L24">
            <v>89.13</v>
          </cell>
          <cell r="M24">
            <v>96</v>
          </cell>
        </row>
        <row r="25">
          <cell r="L25">
            <v>0</v>
          </cell>
          <cell r="M25">
            <v>0</v>
          </cell>
        </row>
        <row r="26">
          <cell r="L26">
            <v>131.52000000000001</v>
          </cell>
          <cell r="M26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244.3</v>
          </cell>
          <cell r="M28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8">
          <cell r="L38">
            <v>1853.86</v>
          </cell>
          <cell r="M38">
            <v>2198.413</v>
          </cell>
        </row>
        <row r="48">
          <cell r="L48">
            <v>3972.8410000000003</v>
          </cell>
          <cell r="M48">
            <v>2784.5729999999999</v>
          </cell>
        </row>
      </sheetData>
      <sheetData sheetId="2">
        <row r="10">
          <cell r="L10">
            <v>19410.66</v>
          </cell>
          <cell r="M10">
            <v>0</v>
          </cell>
        </row>
        <row r="11">
          <cell r="L11">
            <v>26.92</v>
          </cell>
          <cell r="M11">
            <v>0</v>
          </cell>
        </row>
        <row r="12">
          <cell r="L12">
            <v>6024.26</v>
          </cell>
          <cell r="M12">
            <v>0</v>
          </cell>
        </row>
        <row r="13">
          <cell r="L13">
            <v>12100.992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1258.4880000000001</v>
          </cell>
          <cell r="M15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60.12</v>
          </cell>
          <cell r="M21">
            <v>116.42</v>
          </cell>
        </row>
        <row r="23">
          <cell r="L23">
            <v>0</v>
          </cell>
          <cell r="M23">
            <v>0</v>
          </cell>
        </row>
        <row r="24">
          <cell r="L24">
            <v>60.12</v>
          </cell>
          <cell r="M24">
            <v>116.42</v>
          </cell>
        </row>
        <row r="25">
          <cell r="L25">
            <v>0</v>
          </cell>
          <cell r="M25">
            <v>0</v>
          </cell>
        </row>
        <row r="26">
          <cell r="L26">
            <v>186.46</v>
          </cell>
          <cell r="M26">
            <v>0</v>
          </cell>
        </row>
        <row r="27">
          <cell r="L27">
            <v>26.096</v>
          </cell>
          <cell r="M27">
            <v>0</v>
          </cell>
        </row>
        <row r="28">
          <cell r="L28">
            <v>210.52</v>
          </cell>
          <cell r="M28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8">
          <cell r="L38">
            <v>24360.868999999999</v>
          </cell>
          <cell r="M38">
            <v>2379.3200000000002</v>
          </cell>
        </row>
        <row r="48">
          <cell r="L48">
            <v>44254.724999999999</v>
          </cell>
          <cell r="M48">
            <v>2495.7400000000002</v>
          </cell>
        </row>
      </sheetData>
      <sheetData sheetId="3">
        <row r="10">
          <cell r="L10">
            <v>21945.91</v>
          </cell>
          <cell r="M10">
            <v>0</v>
          </cell>
        </row>
        <row r="11">
          <cell r="L11">
            <v>26.5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18926.599999999999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2992.81</v>
          </cell>
          <cell r="M15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119.03</v>
          </cell>
          <cell r="M21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119.03</v>
          </cell>
          <cell r="M24">
            <v>0</v>
          </cell>
        </row>
        <row r="25">
          <cell r="L25">
            <v>14.23</v>
          </cell>
          <cell r="M25">
            <v>0</v>
          </cell>
        </row>
        <row r="26">
          <cell r="L26">
            <v>143.495</v>
          </cell>
          <cell r="M26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2969.1559999999999</v>
          </cell>
          <cell r="M28">
            <v>0</v>
          </cell>
        </row>
        <row r="32">
          <cell r="L32">
            <v>0</v>
          </cell>
          <cell r="M32">
            <v>416.15</v>
          </cell>
        </row>
        <row r="33">
          <cell r="L33">
            <v>24.98</v>
          </cell>
          <cell r="M33">
            <v>0</v>
          </cell>
        </row>
        <row r="38">
          <cell r="L38">
            <v>8383.18</v>
          </cell>
          <cell r="M38">
            <v>2082.33</v>
          </cell>
        </row>
        <row r="48">
          <cell r="L48">
            <v>33599.981</v>
          </cell>
          <cell r="M48">
            <v>2498.48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34D0-9E66-4E28-9859-62C7A9BBA1BB}">
  <dimension ref="A1:G30"/>
  <sheetViews>
    <sheetView showGridLines="0" tabSelected="1" topLeftCell="A3" zoomScale="115" zoomScaleNormal="115" workbookViewId="0">
      <selection activeCell="J21" sqref="J21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3"/>
      <c r="B3" s="1"/>
      <c r="C3" s="1"/>
      <c r="D3" s="1"/>
      <c r="E3" s="1"/>
      <c r="F3" s="1"/>
      <c r="G3" s="1"/>
    </row>
    <row r="4" spans="1:7" x14ac:dyDescent="0.25">
      <c r="A4" s="2" t="s">
        <v>1</v>
      </c>
      <c r="B4" s="2"/>
      <c r="C4" s="2"/>
      <c r="D4" s="2"/>
      <c r="E4" s="2"/>
      <c r="F4" s="2"/>
      <c r="G4" s="2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" t="s">
        <v>2</v>
      </c>
      <c r="B6" s="5">
        <v>2022</v>
      </c>
      <c r="C6" s="6">
        <v>2023</v>
      </c>
      <c r="D6" s="6"/>
      <c r="E6" s="7"/>
      <c r="F6" s="8" t="s">
        <v>3</v>
      </c>
      <c r="G6" s="9"/>
    </row>
    <row r="7" spans="1:7" x14ac:dyDescent="0.25">
      <c r="A7" s="4"/>
      <c r="B7" s="10" t="s">
        <v>4</v>
      </c>
      <c r="C7" s="10" t="s">
        <v>5</v>
      </c>
      <c r="D7" s="10" t="s">
        <v>6</v>
      </c>
      <c r="E7" s="10" t="s">
        <v>4</v>
      </c>
      <c r="F7" s="11" t="s">
        <v>7</v>
      </c>
      <c r="G7" s="12" t="s">
        <v>8</v>
      </c>
    </row>
    <row r="8" spans="1:7" x14ac:dyDescent="0.25">
      <c r="A8" s="13" t="s">
        <v>9</v>
      </c>
      <c r="B8" s="14">
        <f>'[1]2022_9men'!L10+'[1]2022_9men'!M10</f>
        <v>48855.271000000001</v>
      </c>
      <c r="C8" s="15">
        <f>'[1]2023_8men'!L10+'[1]2023_8men'!M10</f>
        <v>1390.951</v>
      </c>
      <c r="D8" s="16">
        <f>'[1]2023_9men'!L10+'[1]2023_9men'!M10</f>
        <v>19410.66</v>
      </c>
      <c r="E8" s="16">
        <f>'[1]2023_10men'!L10+'[1]2023_10men'!M10</f>
        <v>21945.91</v>
      </c>
      <c r="F8" s="15">
        <f>((E8*100)/D8)-100</f>
        <v>13.061122084462866</v>
      </c>
      <c r="G8" s="16">
        <f>((E8*100)/B8)-100</f>
        <v>-55.079749736727486</v>
      </c>
    </row>
    <row r="9" spans="1:7" x14ac:dyDescent="0.25">
      <c r="A9" s="17" t="s">
        <v>10</v>
      </c>
      <c r="B9" s="18">
        <f>'[1]2022_9men'!L11+'[1]2022_9men'!M11</f>
        <v>0</v>
      </c>
      <c r="C9" s="19">
        <f>'[1]2023_8men'!L11+'[1]2023_8men'!M11</f>
        <v>0</v>
      </c>
      <c r="D9" s="20">
        <f>'[1]2023_9men'!L11+'[1]2023_9men'!M11</f>
        <v>26.92</v>
      </c>
      <c r="E9" s="20">
        <f>'[1]2023_10men'!L11+'[1]2023_10men'!M11</f>
        <v>26.5</v>
      </c>
      <c r="F9" s="19">
        <f>((E9*100)/D9)-100</f>
        <v>-1.5601783060921264</v>
      </c>
      <c r="G9" s="20" t="s">
        <v>11</v>
      </c>
    </row>
    <row r="10" spans="1:7" x14ac:dyDescent="0.25">
      <c r="A10" s="17" t="s">
        <v>12</v>
      </c>
      <c r="B10" s="18">
        <f>'[1]2022_9men'!L12+'[1]2022_9men'!M12</f>
        <v>212.4</v>
      </c>
      <c r="C10" s="19">
        <f>'[1]2023_8men'!L12+'[1]2023_8men'!M12</f>
        <v>0</v>
      </c>
      <c r="D10" s="20">
        <f>'[1]2023_9men'!L12+'[1]2023_9men'!M12</f>
        <v>6024.26</v>
      </c>
      <c r="E10" s="20">
        <f>'[1]2023_10men'!L12+'[1]2023_10men'!M12</f>
        <v>0</v>
      </c>
      <c r="F10" s="19" t="s">
        <v>11</v>
      </c>
      <c r="G10" s="20" t="s">
        <v>11</v>
      </c>
    </row>
    <row r="11" spans="1:7" x14ac:dyDescent="0.25">
      <c r="A11" s="17" t="s">
        <v>13</v>
      </c>
      <c r="B11" s="18">
        <f>'[1]2022_9men'!L13+'[1]2022_9men'!M13</f>
        <v>45698.252999999997</v>
      </c>
      <c r="C11" s="19">
        <f>'[1]2023_8men'!L13+'[1]2023_8men'!M13</f>
        <v>105.819</v>
      </c>
      <c r="D11" s="20">
        <f>'[1]2023_9men'!L13+'[1]2023_9men'!M13</f>
        <v>12100.992</v>
      </c>
      <c r="E11" s="20">
        <f>'[1]2023_10men'!L13+'[1]2023_10men'!M13</f>
        <v>18926.599999999999</v>
      </c>
      <c r="F11" s="19">
        <f t="shared" ref="F11:F27" si="0">((E11*100)/D11)-100</f>
        <v>56.405359163942904</v>
      </c>
      <c r="G11" s="20">
        <f t="shared" ref="G11:G26" si="1">((E11*100)/B11)-100</f>
        <v>-58.583537099328503</v>
      </c>
    </row>
    <row r="12" spans="1:7" x14ac:dyDescent="0.25">
      <c r="A12" s="17" t="s">
        <v>14</v>
      </c>
      <c r="B12" s="18">
        <f>'[1]2022_9men'!L14+'[1]2022_9men'!M14</f>
        <v>1542.268</v>
      </c>
      <c r="C12" s="19">
        <f>'[1]2023_8men'!L14+'[1]2023_8men'!M14</f>
        <v>20.966999999999999</v>
      </c>
      <c r="D12" s="20">
        <f>'[1]2023_9men'!L14+'[1]2023_9men'!M14</f>
        <v>0</v>
      </c>
      <c r="E12" s="20">
        <f>'[1]2023_10men'!L14+'[1]2023_10men'!M14</f>
        <v>0</v>
      </c>
      <c r="F12" s="19" t="s">
        <v>11</v>
      </c>
      <c r="G12" s="20" t="s">
        <v>11</v>
      </c>
    </row>
    <row r="13" spans="1:7" x14ac:dyDescent="0.25">
      <c r="A13" s="17" t="s">
        <v>15</v>
      </c>
      <c r="B13" s="18">
        <f>'[1]2022_9men'!L15+'[1]2022_9men'!M15</f>
        <v>1402.35</v>
      </c>
      <c r="C13" s="19">
        <f>'[1]2023_8men'!L15+'[1]2023_8men'!M15</f>
        <v>1264.165</v>
      </c>
      <c r="D13" s="20">
        <f>'[1]2023_9men'!L15+'[1]2023_9men'!M15</f>
        <v>1258.4880000000001</v>
      </c>
      <c r="E13" s="20">
        <f>'[1]2023_10men'!L15+'[1]2023_10men'!M15</f>
        <v>2992.81</v>
      </c>
      <c r="F13" s="19">
        <f t="shared" si="0"/>
        <v>137.8099751447769</v>
      </c>
      <c r="G13" s="20">
        <f t="shared" si="1"/>
        <v>113.41391236139339</v>
      </c>
    </row>
    <row r="14" spans="1:7" x14ac:dyDescent="0.25">
      <c r="A14" s="21" t="s">
        <v>16</v>
      </c>
      <c r="B14" s="22">
        <f>'[1]2022_9men'!L18+'[1]2022_9men'!M18</f>
        <v>677.64</v>
      </c>
      <c r="C14" s="23">
        <f>'[1]2023_8men'!L18+'[1]2023_8men'!M18</f>
        <v>637.82000000000005</v>
      </c>
      <c r="D14" s="24">
        <f>'[1]2023_9men'!L18+'[1]2023_9men'!M18</f>
        <v>0</v>
      </c>
      <c r="E14" s="25">
        <f>'[1]2023_10men'!L18+'[1]2023_10men'!M18</f>
        <v>0</v>
      </c>
      <c r="F14" s="26" t="s">
        <v>11</v>
      </c>
      <c r="G14" s="27" t="s">
        <v>11</v>
      </c>
    </row>
    <row r="15" spans="1:7" x14ac:dyDescent="0.25">
      <c r="A15" s="17" t="s">
        <v>12</v>
      </c>
      <c r="B15" s="28">
        <f>'[1]2022_9men'!L19+'[1]2022_9men'!M19</f>
        <v>677.64</v>
      </c>
      <c r="C15" s="20">
        <f>'[1]2023_8men'!L19+'[1]2023_8men'!M19</f>
        <v>0</v>
      </c>
      <c r="D15" s="20">
        <f>'[1]2023_9men'!L19+'[1]2023_9men'!M19</f>
        <v>0</v>
      </c>
      <c r="E15" s="20">
        <f>'[1]2023_10men'!L19+'[1]2023_10men'!M19</f>
        <v>0</v>
      </c>
      <c r="F15" s="19" t="s">
        <v>11</v>
      </c>
      <c r="G15" s="20" t="s">
        <v>11</v>
      </c>
    </row>
    <row r="16" spans="1:7" x14ac:dyDescent="0.25">
      <c r="A16" s="17" t="s">
        <v>13</v>
      </c>
      <c r="B16" s="18">
        <f>'[1]2022_9men'!L20+'[1]2022_9men'!M20</f>
        <v>0</v>
      </c>
      <c r="C16" s="20">
        <f>'[1]2023_8men'!L20+'[1]2023_8men'!M20</f>
        <v>637.82000000000005</v>
      </c>
      <c r="D16" s="20">
        <f>'[1]2023_9men'!L20+'[1]2023_9men'!M20</f>
        <v>0</v>
      </c>
      <c r="E16" s="20">
        <f>'[1]2023_10men'!L20+'[1]2023_10men'!M20</f>
        <v>0</v>
      </c>
      <c r="F16" s="19" t="s">
        <v>11</v>
      </c>
      <c r="G16" s="20" t="s">
        <v>11</v>
      </c>
    </row>
    <row r="17" spans="1:7" x14ac:dyDescent="0.25">
      <c r="A17" s="21" t="s">
        <v>17</v>
      </c>
      <c r="B17" s="22">
        <f>'[1]2022_9men'!L21+'[1]2022_9men'!M21</f>
        <v>404.1</v>
      </c>
      <c r="C17" s="23">
        <f>'[1]2023_8men'!L21+'[1]2023_8men'!M21</f>
        <v>300.55</v>
      </c>
      <c r="D17" s="24">
        <f>'[1]2023_9men'!L21+'[1]2023_9men'!M21</f>
        <v>176.54</v>
      </c>
      <c r="E17" s="25">
        <f>'[1]2023_10men'!L21+'[1]2023_10men'!M21</f>
        <v>119.03</v>
      </c>
      <c r="F17" s="26">
        <f t="shared" si="0"/>
        <v>-32.576186699898031</v>
      </c>
      <c r="G17" s="27">
        <f t="shared" si="1"/>
        <v>-70.544419698094529</v>
      </c>
    </row>
    <row r="18" spans="1:7" x14ac:dyDescent="0.25">
      <c r="A18" s="17" t="s">
        <v>13</v>
      </c>
      <c r="B18" s="18">
        <f>'[1]2022_9men'!L23+'[1]2022_9men'!M23</f>
        <v>0</v>
      </c>
      <c r="C18" s="20">
        <f>'[1]2023_8men'!L23+'[1]2023_8men'!M23</f>
        <v>115.42</v>
      </c>
      <c r="D18" s="20">
        <f>'[1]2023_9men'!L23+'[1]2023_9men'!M23</f>
        <v>0</v>
      </c>
      <c r="E18" s="20">
        <f>'[1]2023_10men'!L23+'[1]2023_10men'!M23</f>
        <v>0</v>
      </c>
      <c r="F18" s="19" t="s">
        <v>11</v>
      </c>
      <c r="G18" s="20" t="s">
        <v>11</v>
      </c>
    </row>
    <row r="19" spans="1:7" x14ac:dyDescent="0.25">
      <c r="A19" s="29" t="s">
        <v>18</v>
      </c>
      <c r="B19" s="30">
        <f>'[1]2022_9men'!L24+'[1]2022_9men'!M24</f>
        <v>404.1</v>
      </c>
      <c r="C19" s="31">
        <f>'[1]2023_8men'!L24+'[1]2023_8men'!M24</f>
        <v>185.13</v>
      </c>
      <c r="D19" s="32">
        <f>'[1]2023_9men'!L24+'[1]2023_9men'!M24</f>
        <v>176.54</v>
      </c>
      <c r="E19" s="32">
        <f>'[1]2023_10men'!L24+'[1]2023_10men'!M24</f>
        <v>119.03</v>
      </c>
      <c r="F19" s="31">
        <f t="shared" si="0"/>
        <v>-32.576186699898031</v>
      </c>
      <c r="G19" s="32">
        <f t="shared" si="1"/>
        <v>-70.544419698094529</v>
      </c>
    </row>
    <row r="20" spans="1:7" x14ac:dyDescent="0.25">
      <c r="A20" s="17" t="s">
        <v>19</v>
      </c>
      <c r="B20" s="18">
        <f>'[1]2022_9men'!L25+'[1]2022_9men'!M25</f>
        <v>66.179000000000002</v>
      </c>
      <c r="C20" s="20">
        <f>'[1]2023_8men'!L25+'[1]2023_8men'!M25</f>
        <v>0</v>
      </c>
      <c r="D20" s="20">
        <f>'[1]2023_9men'!L25+'[1]2023_9men'!M25</f>
        <v>0</v>
      </c>
      <c r="E20" s="20">
        <f>'[1]2023_10men'!L25+'[1]2023_10men'!M25</f>
        <v>14.23</v>
      </c>
      <c r="F20" s="19" t="s">
        <v>11</v>
      </c>
      <c r="G20" s="20">
        <f t="shared" si="1"/>
        <v>-78.497710754166732</v>
      </c>
    </row>
    <row r="21" spans="1:7" x14ac:dyDescent="0.25">
      <c r="A21" s="17" t="s">
        <v>20</v>
      </c>
      <c r="B21" s="18">
        <f>'[1]2022_9men'!L26+'[1]2022_9men'!M26</f>
        <v>539.04100000000005</v>
      </c>
      <c r="C21" s="20">
        <f>'[1]2023_8men'!L26+'[1]2023_8men'!M26</f>
        <v>131.52000000000001</v>
      </c>
      <c r="D21" s="20">
        <f>'[1]2023_9men'!L26+'[1]2023_9men'!M26</f>
        <v>186.46</v>
      </c>
      <c r="E21" s="20">
        <f>'[1]2023_10men'!L26+'[1]2023_10men'!M26</f>
        <v>143.495</v>
      </c>
      <c r="F21" s="19">
        <f t="shared" si="0"/>
        <v>-23.042475597983483</v>
      </c>
      <c r="G21" s="20">
        <f t="shared" si="1"/>
        <v>-73.379575950623433</v>
      </c>
    </row>
    <row r="22" spans="1:7" x14ac:dyDescent="0.25">
      <c r="A22" s="17" t="s">
        <v>21</v>
      </c>
      <c r="B22" s="18">
        <f>'[1]2022_9men'!L27+'[1]2022_9men'!M27</f>
        <v>2247.1</v>
      </c>
      <c r="C22" s="20">
        <f>'[1]2023_8men'!L27+'[1]2023_8men'!M27</f>
        <v>0</v>
      </c>
      <c r="D22" s="20">
        <f>'[1]2023_9men'!L27+'[1]2023_9men'!M27</f>
        <v>26.096</v>
      </c>
      <c r="E22" s="20">
        <f>'[1]2023_10men'!L27+'[1]2023_10men'!M27</f>
        <v>0</v>
      </c>
      <c r="F22" s="19" t="s">
        <v>11</v>
      </c>
      <c r="G22" s="20" t="s">
        <v>11</v>
      </c>
    </row>
    <row r="23" spans="1:7" x14ac:dyDescent="0.25">
      <c r="A23" s="17" t="s">
        <v>22</v>
      </c>
      <c r="B23" s="18">
        <f>'[1]2022_9men'!L28+'[1]2022_9men'!M28</f>
        <v>7963.6689999999999</v>
      </c>
      <c r="C23" s="20">
        <f>'[1]2023_8men'!L28+'[1]2023_8men'!M28</f>
        <v>244.3</v>
      </c>
      <c r="D23" s="20">
        <f>'[1]2023_9men'!L28+'[1]2023_9men'!M28</f>
        <v>210.52</v>
      </c>
      <c r="E23" s="20">
        <f>'[1]2023_10men'!L28+'[1]2023_10men'!M28</f>
        <v>2969.1559999999999</v>
      </c>
      <c r="F23" s="19">
        <f>((E23*100)/D23)-100</f>
        <v>1310.3914117423521</v>
      </c>
      <c r="G23" s="20">
        <f t="shared" si="1"/>
        <v>-62.716230420927843</v>
      </c>
    </row>
    <row r="24" spans="1:7" x14ac:dyDescent="0.25">
      <c r="A24" s="33" t="s">
        <v>23</v>
      </c>
      <c r="B24" s="34">
        <f>'[1]2022_9men'!L32+'[1]2022_9men'!M32</f>
        <v>0</v>
      </c>
      <c r="C24" s="35">
        <f>'[1]2023_8men'!L32+'[1]2023_8men'!M32</f>
        <v>0</v>
      </c>
      <c r="D24" s="36">
        <f>'[1]2023_9men'!L32+'[1]2023_9men'!M32</f>
        <v>0</v>
      </c>
      <c r="E24" s="37">
        <f>'[1]2023_10men'!L32+'[1]2023_10men'!M32</f>
        <v>416.15</v>
      </c>
      <c r="F24" s="35" t="s">
        <v>11</v>
      </c>
      <c r="G24" s="36" t="s">
        <v>11</v>
      </c>
    </row>
    <row r="25" spans="1:7" x14ac:dyDescent="0.25">
      <c r="A25" s="17" t="s">
        <v>24</v>
      </c>
      <c r="B25" s="18">
        <f>'[1]2022_9men'!L33+'[1]2022_9men'!M33</f>
        <v>1107.46</v>
      </c>
      <c r="C25" s="19">
        <f>'[1]2023_8men'!L33+'[1]2023_8men'!M33</f>
        <v>0</v>
      </c>
      <c r="D25" s="20">
        <f>'[1]2023_9men'!L33+'[1]2023_9men'!M33</f>
        <v>0</v>
      </c>
      <c r="E25" s="20">
        <f>'[1]2023_10men'!L33+'[1]2023_10men'!M33</f>
        <v>24.98</v>
      </c>
      <c r="F25" s="19" t="s">
        <v>11</v>
      </c>
      <c r="G25" s="20">
        <f>((E25*100)/B25)-100</f>
        <v>-97.744388059162404</v>
      </c>
    </row>
    <row r="26" spans="1:7" x14ac:dyDescent="0.25">
      <c r="A26" s="33" t="s">
        <v>25</v>
      </c>
      <c r="B26" s="34">
        <f>'[1]2022_9men'!L38+'[1]2022_9men'!M38</f>
        <v>2408.8200000000002</v>
      </c>
      <c r="C26" s="35">
        <f>'[1]2023_8men'!L38+'[1]2023_8men'!M38</f>
        <v>4052.2730000000001</v>
      </c>
      <c r="D26" s="36">
        <f>'[1]2023_9men'!L38+'[1]2023_9men'!M38</f>
        <v>26740.188999999998</v>
      </c>
      <c r="E26" s="36">
        <f>'[1]2023_10men'!L38+'[1]2023_10men'!M38</f>
        <v>10465.51</v>
      </c>
      <c r="F26" s="35">
        <f>((E26*100)/D26)-100</f>
        <v>-60.862243718621436</v>
      </c>
      <c r="G26" s="36">
        <f t="shared" si="1"/>
        <v>334.46625318620733</v>
      </c>
    </row>
    <row r="27" spans="1:7" x14ac:dyDescent="0.25">
      <c r="A27" s="38" t="s">
        <v>26</v>
      </c>
      <c r="B27" s="39">
        <f>'[1]2022_9men'!L48+'[1]2022_9men'!M48</f>
        <v>64290.159999999996</v>
      </c>
      <c r="C27" s="40">
        <f>'[1]2023_8men'!L48+'[1]2023_8men'!M48</f>
        <v>6757.4140000000007</v>
      </c>
      <c r="D27" s="40">
        <f>'[1]2023_9men'!L48+'[1]2023_9men'!M48</f>
        <v>46750.464999999997</v>
      </c>
      <c r="E27" s="40">
        <f>'[1]2023_10men'!L48+'[1]2023_10men'!M48</f>
        <v>36098.461000000003</v>
      </c>
      <c r="F27" s="41">
        <f t="shared" si="0"/>
        <v>-22.784808664469963</v>
      </c>
      <c r="G27" s="40">
        <f>((E27*100)/B27)-100</f>
        <v>-43.8507214789946</v>
      </c>
    </row>
    <row r="28" spans="1:7" ht="15" customHeight="1" x14ac:dyDescent="0.25">
      <c r="A28" s="42" t="s">
        <v>27</v>
      </c>
      <c r="B28" s="42"/>
      <c r="C28" s="42"/>
      <c r="D28" s="42"/>
      <c r="E28" s="42"/>
      <c r="F28" s="42"/>
    </row>
    <row r="29" spans="1:7" ht="15" customHeight="1" x14ac:dyDescent="0.25">
      <c r="A29" s="42" t="s">
        <v>28</v>
      </c>
      <c r="B29" s="42"/>
      <c r="C29" s="42"/>
      <c r="D29" s="42"/>
      <c r="E29" s="42"/>
      <c r="F29" s="42"/>
      <c r="G29" s="43"/>
    </row>
    <row r="30" spans="1:7" x14ac:dyDescent="0.25">
      <c r="F30" s="44" t="s">
        <v>29</v>
      </c>
    </row>
  </sheetData>
  <mergeCells count="7">
    <mergeCell ref="A29:F29"/>
    <mergeCell ref="A2:G2"/>
    <mergeCell ref="A4:G4"/>
    <mergeCell ref="A6:A7"/>
    <mergeCell ref="C6:E6"/>
    <mergeCell ref="F6:G6"/>
    <mergeCell ref="A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2023-11-21T08:03:26Z</dcterms:created>
  <dcterms:modified xsi:type="dcterms:W3CDTF">2023-11-21T08:04:11Z</dcterms:modified>
</cp:coreProperties>
</file>