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3B953833-25B7-4F38-B88E-A07475969DC4}" xr6:coauthVersionLast="47" xr6:coauthVersionMax="47" xr10:uidLastSave="{00000000-0000-0000-0000-000000000000}"/>
  <bookViews>
    <workbookView xWindow="-120" yWindow="-120" windowWidth="29040" windowHeight="15840" xr2:uid="{6C7755AA-60D0-475F-BC9D-F03ADA2E7738}"/>
  </bookViews>
  <sheets>
    <sheet name="48_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M26" i="1"/>
  <c r="L26" i="1"/>
  <c r="K26" i="1"/>
  <c r="J26" i="1"/>
  <c r="M25" i="1"/>
  <c r="L25" i="1"/>
  <c r="K25" i="1"/>
  <c r="J25" i="1"/>
  <c r="M23" i="1"/>
  <c r="L23" i="1"/>
  <c r="K23" i="1"/>
  <c r="J23" i="1"/>
  <c r="M22" i="1"/>
  <c r="L22" i="1"/>
  <c r="K22" i="1"/>
  <c r="J22" i="1"/>
  <c r="K21" i="1"/>
  <c r="J21" i="1"/>
  <c r="M20" i="1"/>
  <c r="L20" i="1"/>
  <c r="K20" i="1"/>
  <c r="J20" i="1"/>
  <c r="M19" i="1"/>
  <c r="L19" i="1"/>
  <c r="M18" i="1"/>
  <c r="L18" i="1"/>
  <c r="K18" i="1"/>
  <c r="J18" i="1"/>
  <c r="M16" i="1"/>
  <c r="L16" i="1"/>
  <c r="K16" i="1"/>
  <c r="J16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<sst xmlns="http://schemas.openxmlformats.org/spreadsheetml/2006/main" count="135" uniqueCount="39">
  <si>
    <t xml:space="preserve">Grūdų  ir aliejinių augalų sėklų  supirkimo kainų (iš augintojų ir kitų vidaus rinkos ūkio subjektų) suvestinė ataskaita 
(2023 m. 48– 50 sav.) pagal GS-1,  EUR/t 
 </t>
  </si>
  <si>
    <t xml:space="preserve">                      Data
Grūdai</t>
  </si>
  <si>
    <t>Pokytis, %</t>
  </si>
  <si>
    <t>50  sav.  (12 12 –18)</t>
  </si>
  <si>
    <t>48  sav.  (11 27–12 03)</t>
  </si>
  <si>
    <t>49  sav.  (12 04 –10)</t>
  </si>
  <si>
    <t>50  sav.  (12 11 –17)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</si>
  <si>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</si>
  <si>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</si>
  <si>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</si>
  <si>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</si>
  <si>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</si>
  <si>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</si>
  <si>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</si>
  <si>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</si>
  <si>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</si>
  <si>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</si>
  <si>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</si>
  <si>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</si>
  <si>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 xml:space="preserve">● 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</si>
  <si>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</si>
  <si>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</si>
  <si>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</si>
  <si>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</si>
  <si>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</si>
  <si>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</si>
  <si>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</si>
  <si>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</si>
  <si>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</si>
  <si>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</si>
  <si>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</si>
  <si>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</si>
  <si>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</si>
  <si>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</si>
  <si>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</si>
  <si>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50 savaitę su  49 savaite</t>
  </si>
  <si>
    <t>**** lyginant 2023 m. 50 savaitę su 2022 m. 50 savaite</t>
  </si>
  <si>
    <t>Pastaba: grūdų bei aliejinių augalų sėklų  48  ir 49  savaičių supirkimo kainos patikslintos 2023-12-21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</si>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</sst>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4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95842F6-9414-4A6B-8407-5BFD40C7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3B28574-D7DA-46FE-A381-2DEB785D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CB28177-A297-4F4B-9C26-F9E1AC54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B45202D-1580-43C3-A9EE-1C6F0D5A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BFB72D12-ABB8-46C7-83F5-27E8249B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F4DE735-4ED2-403A-884D-3E979641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DFB63B7-FD91-4BB2-B57E-9C500B40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9AAC3FD-C5E9-4F27-BB0B-CEEB1B01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6D8564E-C84C-4858-ACCB-D881B454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8104714-2E43-493F-90CC-BAFDE6EF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FEB284B-7210-4BBB-92B7-1D289F95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9DB1071-F312-4C6D-8ABB-EF130389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AE7D5E3-502B-40B6-AC84-8F76FD4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562F03C-F5B4-42A2-BFA6-4D7ADE29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328C999-DE9D-42D6-855D-11EE1002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8F5853D-A752-40C6-B963-99E5F550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8A469E0-5EC4-467D-B051-8CD15C7A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1B5C594-BE83-4A6A-B8A6-F066FADE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6619BB7-B709-4AE3-9C99-10CB5FBA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D756C35B-5197-47F7-AE0F-FE932C2D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2965119-A959-4952-8C50-7D964EDE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CCB8E101-4F36-45F9-B184-21AF6863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0F51BD9-4319-4D1D-AFF6-36984BC8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9E06BDDB-E91F-45E9-B7F3-7660BE7B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431F40E1-D5D3-48E3-B791-652C9CE6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EE372A42-269F-4946-8CE6-203EF5C9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CC906AD0-7416-4183-BEEB-D88605D9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E0414AF4-9531-40C2-A4F0-3371EE89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02F0D8BC-8670-4D70-8478-7E8D791D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BBA8D76-A876-4D2C-AB6C-F7A99E53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87DDE59B-95E6-42DD-89AF-87EE4D67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BA09D08E-D154-4F57-B0E4-6B87E5FB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871ECE1B-F5BD-4424-A254-E3B5931C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0463570C-BB4F-4155-8EDA-9096365D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502365D0-39A8-4AF9-99E8-2C004D74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404F8A08-85AD-4CF9-8C2D-F395EC1E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4C85D4AD-4B74-419D-905B-83179C0E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8F5517D-2FF5-48F4-8F49-C4B1939E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123824</xdr:rowOff>
    </xdr:from>
    <xdr:to>
      <xdr:col>0</xdr:col>
      <xdr:colOff>323850</xdr:colOff>
      <xdr:row>39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6E7A00A-3E59-42D9-A674-00D0A528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24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447675</xdr:colOff>
      <xdr:row>33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E3EBC3D-9F39-48B1-8225-9FA47708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CDECAE0-4DEC-4234-AC01-68947635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109F565-DAC3-4A29-A89A-DBC081EE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A963F0F5-7CF9-4944-B6DF-1DCE8B1D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0D3311E-903F-4391-A906-736B3D68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D3BA217-D8B9-45C7-8A4F-492D181E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E7F7BAE-B4BA-4280-B1CE-975F7725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C44917D-46DE-4FE4-8DC4-5515C811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58DA1DBC-F0B3-4C96-B2D3-86B26218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B0E2ED4-ED5C-4D09-9DFA-C46D24A7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93B2957-E6C0-4063-B717-B1EDAD3B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DF133D4D-AB73-4EE3-9204-21BFCFD7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FC2A219-F15E-497A-BF31-25A8823C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BFB5936A-9F86-436D-81F9-FEEDACE3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A045725-B586-43B6-8F78-61EA54C3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0DA7B3E-5FB0-4C04-AF5D-826E08F7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94A7F19-8312-48DD-A1D4-4701DDE5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8A655EB-D6E9-4A77-978B-CFCA488C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301D729-4014-4A33-8E2A-D79D5ED1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3493413-9BA3-4377-8540-CDCF4CAD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CF7AA37-6BDB-4538-932A-39EDD453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FCB53DB-17D3-45C4-98F1-FF63F71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9723669-E23A-468F-9A8B-14098586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A56638A-8071-4038-AD65-B470C9554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D3CF396-583C-4F80-BFD2-AC892772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3E11A13-667A-4FF1-B307-3AC0574E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FA3044CA-9946-403C-A99E-39710C5C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0BF7B0CC-8C48-425C-B056-EE5F0D7C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F91135AE-5A04-42A8-9649-A3A9F702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B721CD3-F671-408C-948F-AA0A24D9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EAC19CC-11C7-44FE-AC96-AA77FB2C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C9C5EBF-1D07-45B4-8A49-1A150A2D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A02A3772-C7C4-42DF-95E3-B3FF35D4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869AE0B6-2878-485C-A454-9955D207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06C8D536-5A37-4EBE-BE9D-B6918F38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44E3BD12-29F8-4746-BFC1-EBA411A3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E17D137D-A077-48CB-BB9F-66DF06C3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36DB54D7-8501-4F8F-9C37-FC20E86E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9F14FB3F-99AB-4641-BD3E-57C498F4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AD976450-14A7-46E8-A4CC-9FD3E3EF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DF83942-C7BA-46C1-93F8-4C58F4CF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E3F1066-012E-413B-ACC2-6BF9A95B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89079CD8-F49F-4AE0-BC18-FCFC6A0A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3345C4C-E3C0-4D65-BEAC-B62E61E3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08F70E3-869B-4899-A9E2-7BE29058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6918ADE-F57F-4780-9184-3C6D0641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D0140DC-7CE0-406D-8445-B6CDFFF3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FD4A29B-7C9C-43EB-B87E-D59FCBF9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803459C-ECBE-491E-8EAF-A82C4697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1ADEE97-7F06-44C0-BBA8-23A87262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F83200E-6769-4C0E-8754-88219481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D858946-1194-4341-930C-5CF59D4F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920C10A2-6BCB-4C5C-BAA0-E0510B27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92A73FF-F9EB-42B8-83D4-595B5938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0443E9B-C799-447F-8388-18699493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E49010E-DB16-407E-8F51-61E5AA50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59540FB-AFFB-49A4-9771-0D3FA0F9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9BA7140-E39D-4D0C-9693-1F76D616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A686A52B-E3AF-47C1-BA98-F8419107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590B6CE-F191-4759-A6B4-49B809E5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E9D992A5-F36F-4537-A068-BE783C5B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19E3A22-1666-4D70-9276-C93E67C5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B3102A3-12A4-48D4-B00E-E8DFB78C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7C0DAAF-5296-47DB-8B1D-1306BA59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CD4FCA1-203A-4785-A225-443BD22F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109B340-17E4-4759-A1AD-41915130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9B7E70F-F0A9-4122-B8B3-F152E296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FFE9A58-ABD9-4CFF-B5BD-A321D9F9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DBC6BEA-4641-4955-ABF5-2BC232AE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C659E91-F6F1-4ED7-9A2F-FCB7A3DD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64161A7-9A76-4B4C-9E72-73DE33F1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8FAF2DF-C564-4392-BCB0-80260A97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22FFCE1-E8D5-4A43-A571-702E8FE8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8F39FF0-F0C2-4D97-B9D1-95413476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482B6799-68A1-497B-8DCA-47EA173B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661734D-7A6A-490C-88D6-985C5FDB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156ACD3-EC3A-419C-ACB5-D228136B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11C5C9D-DB3B-49CD-B086-6F03E23B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8417271F-C058-4B6A-8019-0C4FBBDD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1E8D0E30-CFFF-4B6E-8C15-438C29AB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9CE2F44-172F-4339-839D-FE3B8231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28ADD2A4-8E3E-4EA6-9798-833E3B7C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856C2BC2-DA26-441A-BE34-020EC64E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808D01B7-6A82-44A2-AE3B-15E05245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7BBD761-970C-40E5-B80F-70052016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9ED60379-C06C-4B3D-BE96-5A55B3DE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C28A7BF-9483-4B48-8DA6-87E95816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567A1013-14D2-492F-9987-4F27F9BE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8CB0B2DC-1F82-4059-902B-8F8144F5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8578331C-CB27-4AB7-A582-6EA01476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0D96CF6-BE2F-4248-83DF-D3A95F46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1E87300F-65F4-4953-90E4-5B5489B2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76D469DE-FDFF-4A94-9A49-776F0366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940E1FAB-BC55-4694-9F3E-BEF0A15F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81A3DBC-F12F-47BD-811E-D4F0D5CD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1C1B5E92-47AA-4FEC-BE09-74363E83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9BE6FF65-C212-471F-9C35-80DAA180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409575</xdr:colOff>
      <xdr:row>33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08C9D6E8-1A33-4609-A462-A421BA89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AD50F593-D88B-4B2B-9614-3DE4A4E6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E1997FD3-5CBA-4012-AFBB-866DE774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618BD13-8E85-4824-8293-0FA35B81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8D915FDD-414A-4547-961D-C65D39637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62E2183B-48F3-42C4-BCA8-1A6BEC35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583AEFDF-8DEE-41B3-B1DB-533BFF12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3CA7F2D8-3E55-4306-BD9D-BA232D6A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32E4D350-0F38-472D-89C5-D890AE7F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76E156A2-1331-4E97-AA22-5FF09352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84EDC858-3B3E-4923-AD3F-D48CB56C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AF0C31CE-847F-4D73-9077-DC3B24CA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D1D32141-F19C-449E-9E5F-147F737F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EC03685-8A94-4163-9472-2CB1F512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E6BE847-1BDC-412D-9879-3C293308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C0F8B115-9878-48DC-B7B3-8AC9A767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F32D7CBD-5814-4B8C-94AD-DD1EC964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C38A9000-3ACB-4FE3-AB10-62D350C1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883C6FBF-C60F-4333-A89D-451F2990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6B91F11-A80D-4FBA-BE89-A4263943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D7DFED5E-D801-4A7F-B1CA-90F8B4D1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05F247EA-E7B9-447A-ABB3-D89F0FE3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3740E4BA-A47F-4811-B538-9ADEEF92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D2E9C67A-C06D-48B1-A2F2-D28E8AF9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C8E21B59-1CB6-4298-B70D-E0CA9A0F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DB846BB3-EA06-4478-B2C3-FFFE4F1B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0D18E77-3130-4E07-9F1C-3CD14F75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C6258E2E-5E4C-4126-8027-4C8BC020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F8F1C43-F0A7-4233-99D0-C42727C7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F8318169-D5AB-452A-A268-5025C59F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F74D553-2FC8-427B-BA54-2E362E87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6C2EB98-6D05-45C2-87CA-9CFC4EC1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C2D7A19-F6C2-4375-9908-D42FA3FD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F1C1DF9-6494-4F2F-8B24-6F0EBB40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ED1109A-4DDB-4D8F-9036-9403C6E4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15A97BBE-C894-424B-A0E9-20F68F65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E0768CC-7DE3-4BDF-964A-C54F8C21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589019CF-028A-46ED-A25D-BA9BC340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C10BA5B-8B55-41D3-BFD5-346DC45B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5CE924EB-978B-41F9-A8F8-E760E5FC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2B30C41-9653-4019-BAAA-562A65C2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2DCEDD3C-EFEB-4224-8EA2-2AE108A0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7EC27DD-8421-44F7-92EF-E1D01676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07CBF33-1AB3-4F3C-9307-97A686EE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94AEE22-A93B-44E9-A7FD-3481D212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9EC96C3-C73A-46C8-B277-493DBAFD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287E5FC-07D4-40FE-989F-E6FF9F17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1170162D-7909-4F13-ADA2-1C3188C8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176D5EDB-E9EE-4B14-8DA3-AEB2E96E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5FC050B-703D-4BBE-9B46-B1BBAA52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2EAFCB1-9C52-4ECB-8914-34E6F7B8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33047E72-B7C5-4BA9-95FE-FF6720C9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FA7358B8-9670-4E8C-88E4-D432A82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26655AFD-552F-4097-BD4D-F894221D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CD6CF3B8-E061-4C15-8A22-0345747B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484C51F-8315-44D7-88F3-629639CA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78D0D718-726B-455D-B084-924C697E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00D75C42-27AA-4313-A769-9503FEE9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907510AC-D0B3-4E35-9949-68A8C7E2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66420D73-D444-4811-84A7-ECB86CFE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110426AE-68D9-4B23-8034-AEE511D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F1A2F762-2610-4564-9E50-F6EA7DE8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20D065A4-58E6-49C0-8E9A-D4E7C826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7C40789-73AF-49D2-B002-3427A954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36AFEC17-C65D-436B-ABA2-550C90D5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187C755-3109-44F9-A764-2C76B19F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BE31FE2-447F-4D76-B926-C769A1CC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5C28601C-1D80-4DC8-AC02-12C0AD52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F2B703DD-F0A7-49C7-A839-1F88A309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E5364EF-D02E-4FCF-8787-24359D23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51AFF35-119B-479E-A8BA-CCEBC42F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5138C530-2FD8-4ECD-B7C2-F631D3D1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A48A98B-DEAF-44E1-BEA5-1E4BE4B6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61C40E6-1F61-4DEC-911B-FB3D33E7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29734B9-67B1-48BA-AED1-C1B0E363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5199C341-3359-4254-B407-2DDB0761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49F7409-1F71-44DB-92E8-C494B9C4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C57CDCE-3F7F-4573-AD76-A11E47B7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20012D9-08B6-4357-8CFF-A8348253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4E6D8DB8-19F4-4EFA-9E75-BCE99047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C8862F5-5E88-4FA3-95A1-940CF14E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1F9DF32-4DAF-4EEE-968B-D9B80671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3B141B0-41D4-4C27-A2F3-BBD6E483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B372D6E-3B51-40C5-8A20-B1E5C4E7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942ACC5-BA47-4E06-8D5F-F0270C2C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EBD40B5-6A45-44C8-8295-744FFEE6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48500A6F-F88E-4ABE-95D7-ECE13698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BED1B315-2959-4F96-A001-E30CDCF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899CE5A-5A3F-4E54-BAB2-C50D79A1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6DFFE3D1-AD5F-4042-A2E3-2B6E9D50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92981A0-FDCC-49AC-BF31-1A675BC3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0DD34C6-9D62-4876-BDA9-F3E1E0A0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B095AC9-8A69-4EEA-8685-794FCE95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D09E812D-0C95-430E-9745-812BE5A1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385E4712-4EC7-4D24-9B34-57ABB46C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7076749-819D-4CC3-BDDD-9CEF2A42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F6C57AD-EBFA-4C61-90EF-153D1C10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447675</xdr:colOff>
      <xdr:row>33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6164E864-1CCF-462C-8A7F-F125F630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5E1CEE1-663A-4662-848E-E6750002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2825762-DBB3-493C-81F8-B64F9B5F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827424A-3E3D-44F7-9C18-014A263A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9EEBA7C7-C1C6-4173-A39E-BBC4E720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2891591F-DC77-4DF1-8E79-5F13682C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6453E2E2-7AD4-4B4A-A57A-1BF51D71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39DE8153-487C-453C-AE3B-D4BCF9D6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5D4FFA63-28BB-4E18-8B30-DC09CF26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413C121E-9EB1-43CC-AEEA-276D1A12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7C7741E-9259-448D-9566-BBDC673E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73FC46B-F05C-4323-9A9D-AB68E529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B0E316C4-B7F8-4A49-9A0F-A0861F1C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3902065-52CD-46DB-985D-24BDC633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056E66DD-D01B-44F7-8E2A-E39AB6C0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70735448-C411-4DA3-AE40-BE9BE763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1096302-AD76-40F1-9A0E-738DAD35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8C26FF2-FE5A-4BCF-935E-8E9FDDCD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1837FFC7-D07C-4C3C-8446-293A2C86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57879F3-9135-47CC-B0B6-9B41A9B6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C2A26B1-8130-4456-B1BD-37F63F0E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95BE654-B06B-4ADE-B5CE-44BDF369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B354463-AAED-47AE-98BA-3F9A0449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86DCEF50-DD85-4A8F-88E5-761BC6E3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A5A7B711-D9E8-4F0D-8337-8BA8236C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48B5F95-BAC4-4D32-9D13-9ADE0AB2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E70B511-74D4-40C2-8561-A8159E2B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89F6037A-853C-4682-8CB0-E6F69374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BD71B7C7-4D1A-4353-A194-340AEB83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3B884D79-0BD6-418D-AA8D-358B1F25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F827DB98-D7F4-4C6E-887E-CB410F00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2D933866-F9CC-42BF-B3C3-29ACB2AF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71DB065-309D-4AF3-94E4-093C60C1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5F5857F0-6E9C-4C0F-880A-943F9606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1FA2A48D-C475-4BFB-972B-87A7CEB6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1A02458E-F1FF-4D2C-A411-72CCB67B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D050F1F-754A-46BE-B61F-33862E1E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2E0CFF16-4556-4309-B5BC-23308D7C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8DAB477-AA4F-455E-B543-42DEAE92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71914787-A5FF-4DB5-A782-C0E8C9DF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BE17CEC4-CC6D-407F-A800-2263B3D9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E58AC918-CDB3-4410-A0D2-4B43BFFD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240DE0D-1D4C-431C-B055-21A965F8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C220D85-D49F-4DF4-9B80-13753372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6616226E-242E-4BC8-AD9A-33924B7A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E2AA5CD3-0C82-42D4-9361-416252A0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2609047B-2EAE-4FBF-A5C1-C3A2C45C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102993A-E7DC-4190-8D3D-9CE9D2FF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572DB06-CF5F-4AB4-B47C-D6872DDE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B2B68F9-3954-497E-9AE4-4EC3F237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930D2E8-9901-494B-8CAF-F15EF421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6B43904-C066-481F-8B6C-9C600617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0A19D91-459B-45DB-9D6B-71146FB6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745E581D-9031-4E69-9AC5-E1E6EA24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A092DE69-23C2-4156-9679-7F6F1B3C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80C2A67-D0BC-4409-8545-E06319B1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1BF36F37-312F-4DB0-AB9B-90B3223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58FC539-D873-4DBD-B68D-AB9E8177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7F91FB1-8EC8-4C98-9209-0AF070E0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BD5EE34-5740-4EDC-BE85-A79116C4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47B52879-F5CF-4B17-B2E2-3EE94FC8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7215458-7AAA-4211-AD00-8872B6BF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6B5584F-F561-4476-8633-03BDBD46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0DE9C28-7FF0-4526-A6F2-64B64CF8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0C6C4EFF-5BE1-41C9-843B-6B16EFA1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EA870960-57DB-4E8D-B4E6-1D6BD8C0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BC9A792E-6DEC-4EF2-A9B4-1D00E2CD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A07AA26-CAB9-4C8C-9352-17844ED4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60F94CB0-85B4-4225-9683-94945995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3674264A-70ED-44FC-BC7C-F191BAF8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F33E2FF9-FDDF-42D8-80EB-74866F34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8F966BC7-8F88-4436-BF18-A70323C2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60B851D-6646-49FE-BE8F-C178D0F5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443D4E48-9950-4B13-BBCE-E99EE99B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8F009FA1-8E68-48BD-A006-DCECB791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4A97B71F-496E-4C02-A23B-B1E736C6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9FB241AE-1FCC-43B6-BC4D-2FAF521F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B11F95F-B439-4A3D-B4B3-EA2EE72A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A73852A4-98EC-435E-AE0E-C2DBB18F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5BF1D915-78E8-4817-AB73-6E657FAD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33B6998B-8F5C-48EA-97C7-971B689F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8EDDF67C-CF38-41C4-A106-661B8823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3E5179C4-D116-4B85-85BF-EFCC639B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7DCA6D76-658F-4EB3-8411-C1FA5009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C15EE703-9055-4610-BECB-DBFC9F53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017A35DA-C4BF-4A17-9CF0-0C85D5A2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229B272A-2866-4BE3-B6F3-1369E248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F04A6491-08C3-42A1-9B91-6B3CB9F2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9D15270B-8707-4AF5-9959-EF7D0838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703F565E-FACF-4543-946D-5C856E99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FAAF0A9D-5669-4D0D-A819-56B11DE7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1BF8E50B-838D-4D20-86D2-7B6F6172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9E38E07F-F04A-4E6E-8718-AE39982D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CB6182FA-E741-4796-A098-3FE21BB8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9EF29E58-BBD9-40EA-954B-2CBD027C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637CF091-A34C-4B32-B60F-BE7FF238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FDE8AEB-D2A5-43D6-AAF1-25A89242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409575</xdr:colOff>
      <xdr:row>33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E8C9D1DC-E56F-41B6-A1B2-31646AB1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B6C07501-FD38-4A39-AFDD-E6A73008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FE8A102A-E44A-46F8-B260-AB23A89F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2F194BB-9852-44B7-8B92-FBE52140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BA442DD2-B48C-4A34-A3FC-7DBE171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4562A5EF-863A-442B-9878-7EF01583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65852D3-EEEB-4D36-AE80-44B35985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43516E7-1CBE-47C1-B5F5-D2C2D0AE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369A901A-BBBE-4915-8F0E-22EDB476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5D758E7-29E9-4C51-8535-B525F68F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FA7A9BB0-E279-4092-9867-A51CC6DC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88C4CFE5-6589-48A5-BDA5-19BB18C1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D37AD0FD-F28C-4759-8EFD-8BD6B949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3CD0169-E2B8-42D4-949B-BFB893DD2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196F32C4-2150-4473-B343-88922DD3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A54DAD05-930E-4956-972A-C55276F8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993A7561-3080-4040-BAC1-0F25817E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F445B42-FA9C-4F26-8BE8-CCB09A53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7BCEAE8E-6126-411C-918F-946CBBA9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8B75842-A5FC-4EA1-8DE2-16722729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51F7111-7154-43CD-BEC7-9CD8CA7A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8023D2C-69EF-4725-8363-3699045E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100B79F8-C757-4F76-8C33-089C0DAE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E719461-9C5A-4204-9222-5C676B51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1C72BEDD-94F9-4301-B9A6-6BA5E663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CE537F5F-4DC9-41B7-866E-4A65CA1B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9381726-01FD-4E16-86EA-08035C99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E41AE30-8C02-4CF9-9D42-0815D9DB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E265ED8-D1EA-4982-B5EA-A843BB1F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CEB95D4B-20AB-486A-BA31-A48415C7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83FD4AA5-D85C-4293-B326-B29779F3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C1842DD-632C-4ED9-A4AF-A8CB8A94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A40990E-9CE8-40C2-A0B9-BCF97264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461C926A-031D-405B-89E7-E65F10CC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D7FAEF4-1E69-4222-997E-DF722EC8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0D11167-69E8-4ED3-91C7-D310D9C5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1D4E998-F7E7-43B8-98A5-20FCD9B1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77E5BB20-B129-4EFF-8A29-C8992B97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5316442-8231-4B56-8B4B-8676C0F4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408DB43-A744-426D-A01D-E5938DBD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7D349B7-ECC7-4902-B5D7-7592FDA4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6D165F8-8ECE-4E8B-8575-62195AB8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D98850F-27AF-424C-808F-C4C88E98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7D8004F2-51E7-468C-BDC8-7164237D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C373CC95-954D-4B42-9793-F6971AAC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D33B166-7F3D-4A3E-9325-EB3569C7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C477524F-7A22-4DD5-A2E6-1D0A1F94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8B1E24CE-B65B-4353-AD45-507A26EA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E267AFE2-7C02-4843-B39B-0C18179B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0DE5DE6E-3D10-47B2-976A-D413B3AB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B38C96A1-081E-4CCD-BFD5-49E2899D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90A2F5F4-C29A-4B5D-9491-71770DC1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633A2F10-2DC5-422E-83AA-587F785C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E848EE8B-12D5-4847-9665-841F5288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34613701-535D-4D5E-B559-A23D9258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E52FBC7F-7FF1-4BFE-815C-1CCAE779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E94BB4EA-F2D2-42CB-AE80-2CFCE811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BE55DEBC-90DE-4A25-AFF7-5B4122B2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5933C615-3652-412C-B1F5-30C161EB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1407719B-D4E0-4A75-B6DA-739CADCF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4633D42A-AB81-4343-8C2F-52741BB1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68DED33-B804-42C3-93FA-ECAD0D6F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EDE76E06-ECB2-4CF4-8936-F4CA863E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372ADBE9-2C4F-4C3D-814A-101B495D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2C24211B-4F1E-444A-B6F3-BD0F4195B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059E3044-C5E6-491C-BF77-A3C2E5C8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9C832AD2-0096-45A4-BDC7-1FED34E0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29B5CC8-FDD9-467D-9211-1D2FBF8B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0BC15B74-F110-4442-89FA-6DD1D095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9E53220-0384-4D6B-A849-A4BE1665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46724FF2-3288-4B3E-A5AA-DAD0F6CD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EBCC084F-8CD9-47F4-819E-BB0E795C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1D205CFB-CDE7-4E41-A9C7-E1872951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96E694BF-3EBA-4316-8D41-396687E5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C6E8823B-60D6-4F24-BD7E-679E502F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F5EC944-1035-472B-856E-AACA88E6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26D050F-120E-484B-818F-5C600544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E8AA01D-B955-4F34-A046-E1847323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219CCEBC-7E32-4B50-8CC3-B2477CF1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1F0A208-D5C0-4964-960E-EB4A2922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55D8772-57C6-47A2-9F20-BF3C8841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EAD8673-DD1D-44A2-B035-35729CCC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B7C99BBC-DD11-4A4A-9C14-C5FA3D03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279B8BDE-8761-41B6-B70C-FD7949D6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81BF75A-5AEC-41C0-B630-82D61D56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B96D7CEE-2B3B-4879-BDF7-1ACA4CF0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297DCFC-DE3D-42B2-A079-0DA1ADC6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2098A40D-2702-4389-988D-953E578E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73D9DAB-553E-4ECA-96A6-0D433E67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66D85CA5-4BE1-4340-BCFA-81B098AC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1B52D12-4D9E-4524-A3F1-55868F7C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9FEF831-5030-4E65-BB1D-D7029702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04497EE-8A38-4EAE-86EB-1433B981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5AECE4AD-DECC-44F2-8B3C-EE0EC1F8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BC8FE75-9A66-4CDA-83D8-71B3894E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4F935E0A-51EF-44F1-AFE0-1DAFB8CC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28A96E7-FEA9-40B1-9315-296F090E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447675</xdr:colOff>
      <xdr:row>33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CF06638C-5769-4F75-A666-2C785986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174FC3B-E0D0-46A8-B3B9-F7009B30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318C7B67-887A-4910-8157-94EE8FFA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2EF7826-04C5-40C1-9854-95842916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E2D3BFAF-9201-49C9-9C07-FDDDAC86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CC61B6E-5D65-414C-AEC6-356421E6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D12EDFB9-1059-456C-8B5C-F10DFB18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D53D8F2E-A612-4473-A1B3-D822A5E7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4AAC6109-CA00-4CB7-BC7C-AC4D885B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2952D1AA-DB23-4CD9-8E35-60119A6F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75F1A193-47FC-4A78-8255-F0F81770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8E77B33-121E-4B03-805C-AFE3718A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A7928D21-A537-43F2-A863-3A65D979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D7690F40-3269-4F91-AA76-9A6971BD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7A170E4-E2CF-40F4-A3DC-A9A5D7C4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F56B3B2-D2CB-4981-8863-5AEEBD0F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086ED05A-888A-4E5F-AC65-5D770DB8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FC55192-C2F5-43C4-9379-4F152B33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B8F3E2AF-065C-4256-A622-7AE31E2B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4010DC7-3D10-4CCF-B8AC-8D7ECB86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0D9BF571-EFDA-49E4-953F-7E7127F7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054172C-6C09-45A9-969E-BED9EA53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C7C36468-1EAF-4D27-863C-9D5F6850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F4E0DB18-2D31-4B71-A447-06E8B678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64971164-6CF7-43B7-8C68-B945F9CB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51D90F4A-AFA3-433A-B4A5-679681E6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64DE1217-602E-4453-9414-38A1DBDC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AEADF110-4851-4911-BD1F-3A287D8F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E09257B4-BCBE-4FA1-B81E-7777F705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396AD378-DF52-4A47-8E76-1F9D0944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5D1D48D0-6B22-4404-AA39-2D366BF9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894755A0-1ED8-4E0A-8BB4-3E3A11BC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D6F9015-E284-428D-9E68-455ECD28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2FC6A9A8-53BA-4209-B91A-27D1C08A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DD212B79-72E8-4443-B1CD-E92E92AD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C33025B9-5932-49BE-9AE9-0E9A1451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2C5706B-E1B1-4148-8781-FFE756DC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0A5FE41F-1C07-4C00-8D11-61A99BBC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D3ABD572-9C32-4080-81B5-17C81F4E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DDB36F08-B00C-48B9-A79C-E141F24F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FBED2F29-03EA-4680-8308-3923926D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0B9F0460-36F8-4C84-A115-28F4F4B2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63429BB0-E7FD-40AF-B213-A888B71D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07705113-7610-4073-B884-D1610569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06D1196F-CE5C-4C2A-9B50-DAF0CCB5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9468576-4CA8-45D0-A3D4-B638FD3E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1676F6C0-7D30-4E1A-9D53-3128BDF6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BAC8198-6DE3-4344-A666-E4F016CF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9E2D4EC-FD7D-4BA3-AC8D-13508074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671EB30-225C-48E5-A01A-CE317ABD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56DDFB1A-036F-48A1-9C9A-A90E5AE7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48FD492-FDC3-4EEC-BDF0-B688E9BC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97813F72-9D35-4DA4-A8E9-778B2DB5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65503E78-8FBE-410E-8190-6F9EE4A2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490CE17-83F4-4A5F-89F0-8F88DB25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1AAB53CB-7CB2-4FE8-A6C0-C5688788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0F965A8-7DB5-4F91-A72D-27FC8B03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938D451-9149-4D25-A417-AC0F6553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52B2F4C-6203-4BBA-81E5-73C98FDD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FBF6CA63-7D1A-4B19-9335-2AC633EE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1C1B5D2F-762A-49DB-A7FE-B9F6236F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7D6151F-280F-452A-BC17-B865770E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7D7A60B1-5A61-4C1A-B49F-C6D30128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F7AD3D73-6B9D-4CB3-93E3-B1B6DC1E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7DE9B5DB-7691-424C-87BB-51DC9475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F58BCB34-B85A-4DCA-AE32-80592A74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3CA4D05C-7D40-4A1C-AC7B-1747E128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36FD1E23-75D1-469A-AF2A-4D95DEFB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1DE7FF46-5F38-407D-B28A-C6E26DD3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6312E540-4E84-4494-A731-9019A7FC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7234F684-1148-44CC-A8A1-CB20AB9D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2E7ED1F9-298A-4A83-82BA-7A7DCEFC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4949AC08-E919-4562-B983-5213886C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8B36E0D-36E0-44E1-89A9-0CE67980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32BEF21E-0444-4258-8B17-EA1A7670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58BC6B3C-5CAA-4DA9-8ED6-7C27450D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6092D33B-0814-44C6-B1FD-7BC4286F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C090A085-4F16-474B-826B-E51B84FD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9CB9916A-86BA-4630-9010-1A3A3978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EFB1E53D-AB32-443D-915B-B911AE11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45439AD-854B-48A1-AA95-42956C75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6CBD3D3-FC35-420C-BB54-0DCEC174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6009755A-152A-45CD-90B2-5AEAEA67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BC9A1614-F1F8-4E56-9570-1CCD2BAA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9D82692-C377-459B-A947-D0761263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2C73EEB-E8F7-4C46-B00F-FA3F70CA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5882536-BDE4-4E37-AF15-C09E2327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055EA965-27F9-4ECA-87CA-C0E5FF16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0DC805F-770B-412B-8198-69D64A9F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9B6563B-0F5B-4F45-B487-A63BC83F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A68230A-2A88-469D-87EC-CA98129B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003947D-BD76-47A7-9277-E7A083B7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00CC6D1-C10E-4EDD-BD63-2F0F6273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3B4B1FB0-6570-4B67-9BBB-F6221144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0521039-DF79-4A23-901B-10A952A3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8143741B-6A75-4FE8-8482-5898BD84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4CD0AB4-4D67-4ED9-BC2E-01EB71A5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409575</xdr:colOff>
      <xdr:row>33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0481D21B-A60F-4AF7-9F8F-E53BE787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424B3A27-56D6-411A-9CE1-EAB86892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B6C832C1-6D8F-41EC-9B14-C2A6BB6F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38ACCD95-197C-4021-8E85-7E9C3A44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EAF58B48-2B3D-45FE-90CE-C8D507AC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744F63A-FC1C-4072-9590-0799F8E1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A881F80-0B7A-4B12-BB5F-FE2C0355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8225753-C524-4E4E-8D20-A1AF70E4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B727C3ED-6F6F-4340-8DB3-62EDDEB6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F3ED1C94-9BB3-4A3C-B0E3-08443DA0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62FCF306-B771-4695-879B-CB58DBE7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432EADB7-ACF3-4B0B-8566-54D3C0B8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DE15D45E-0DB3-47D4-9000-90B9033E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EF5E7223-823D-4127-B585-AB7C4435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D7F0A0FA-7DF2-406A-AE0C-EE805B21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786A52B3-13F0-4757-9352-591AA7F0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F89BBC0C-B469-4285-83CC-2AB10C52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6C0C68D2-A0D5-4487-A2E8-0071FF35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2B8AFA1C-2E5C-42D6-9ACD-FB8A86E3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49C1BA4-1D80-4289-AE2C-3EA3CB6C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521AD960-1514-42A2-BF70-BF7992DC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5E5B3FB-180E-4B68-9C8B-E9D744C5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A5C307F3-864E-4D09-BA03-3208DF6D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8BAFF94-B3C2-43A0-8E50-984578FA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F3C3CD28-AE2B-4E6C-86A0-560ECEDC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DF66C0C-963E-4A80-A966-85477DFC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EE6FE9F4-AF26-470C-A304-59B7195E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BE5C3A0D-A735-4135-A778-9BB9F86D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8711E225-106C-4B62-B8DA-3B645222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C020A32C-B1ED-467F-80A2-6676DE66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40CB5D74-4C7D-4221-AFAB-89FA8A2F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F90AF79E-3385-4539-A8FB-CDB7F8C5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4791BD6-3117-411B-B6CC-2F18B20C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05A7D0C0-9C6E-4563-AA16-C8327191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CD09996C-1492-4D4B-B9FE-ED280E0E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8147D001-ABD7-4C1A-A3BA-C913F6C7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C128D39B-5A91-4BA8-B478-65CC5C6A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E47124E6-A6CB-456D-B031-564CE7AF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FC0609FA-E35C-419E-BA86-D0197C8E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B3A647E2-53ED-462F-86E1-7EA04E19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F36A296-B93B-484D-B50B-FCD06C56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CAC6DDB2-6CF2-4F2C-93DD-835CB6CE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D2BBAFC1-5865-4C3F-BC01-E48A18D7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DFACF99-BB5C-4C82-A895-76D1809C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5F8567D1-FEFE-48A4-9C44-9B8F7F0D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4CDC9A46-EFFC-4EB3-9E91-73333D40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57E579B0-E1AC-4920-B837-044B2DAE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44AEEE10-4B48-4AD8-BD90-7DEFD4DE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C66AE7FD-1BD6-4116-B025-BD56DFCD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1C34EB6C-44F7-4897-A5C6-4244A0F3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DA32B7D-B72F-47CC-9918-C251099F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0087CC23-A69E-4AE2-912D-7CA179FD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ED3A81B-B501-4BF0-8365-B975FD79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713AB2D-6DCC-4243-A1EA-D9EB4537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B7E267BD-161F-4EE5-A350-AE91721B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CCDA4EE-FF9C-4E1F-AAFA-3EA793FD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5D348ED3-8A96-43AE-891C-EDACDD7B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84AE9E95-4663-4B36-8035-522B4BB2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A0F01A8A-573E-40E9-92EF-E0322DB1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8628A238-49F2-4974-A36A-DF68F621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CC30A6BC-772B-40F6-90D9-294D7D09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A96D49E-F490-4DF8-B289-31C64997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ED634B94-022B-462E-B5E7-7E12AFCB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F3FB0AB-D03E-49E3-B9DD-DF203C22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CFDC6196-E407-45E9-AEAE-4A55A223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DC0259F-E0CD-43AC-B013-3DB284B2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C6F4ADCC-C357-44AB-932A-4C88A949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F50C38F6-DCED-4F51-A392-0EF9DDC8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E082630D-DEC1-492C-A0C1-1EC0C3C7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764AAC03-E534-4C8B-A248-4EC8DF38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E0A7CD66-809A-49CE-B8E0-080B9C84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83322529-CF12-464B-80BB-FB21AF72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4ECB1CE1-8F4F-46D9-A82A-93411DDD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0930097-06D8-44BF-A043-855729D1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BCCB77B-0967-48E3-87D3-84655349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790EBB4F-DDEA-436C-9F19-DFD7F352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116EDC8-33B4-49F3-92E1-955B90FE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AE3CB95-1DCF-4E89-BA5E-A8AED1AB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9E6DA842-BAAE-40FC-85E7-3053C195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11DE9B04-9A3D-49C9-95E6-F9435678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6B67C1FE-0B97-48EB-88DA-2E1D7FEF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3F8DF3FC-BFE2-49B7-B0BD-4DA00ABE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3423DE47-B848-476B-9C60-4D34ED8B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BDC7CA70-0035-40D6-AB40-525B7B88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2875920E-39E0-437A-A4CE-F578A559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7C4D3F6B-F072-429D-B74F-D8F2B98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BB5FF588-3D8A-4421-9699-8E0BD6D2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02376D23-C17C-4E86-8A1D-6E4DFFA6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81709E5A-E434-4ACA-99DD-77932361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8884B0BE-EBBD-459C-ADD6-6583594D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3150745-1CFB-49D3-89A2-6A2F7E47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2C36B670-5126-48BF-8D26-5C13858C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0369660-86C3-4216-888D-65DCDC30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B81FF14D-2B05-4372-A2F7-30EB97AC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C1075EB-203C-44B8-B32C-33AD0FFB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5B4435E5-4D58-4C60-97FE-4BBF0184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28819AC7-C7DB-4856-A51E-08E69913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447675</xdr:colOff>
      <xdr:row>33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3E4B8744-0732-4425-9DB6-0A3CAE76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F6F4083-2B6E-4DA0-9671-AE9CB40E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B79BEE4D-971B-4AED-82E1-126875DE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9178AB68-F52B-4BBC-AC3C-33D6AAFC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BC03DF6B-BE03-405D-959E-C0845305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0D683871-6A11-4E77-A249-AF261FB4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F8A725A0-ECF4-4251-B7DE-8244EB7D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0890E5D-4340-4BEE-9B17-9D4AFDF8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409B329E-B671-41E7-85C8-3F5EBF20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691B3709-4D88-4926-A318-F3237D73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6D4ADD5E-D599-4D7C-85F1-47E43715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03125D7-5BA9-4B8C-9ACC-8F8F5272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803A2B04-6CFC-4D1C-8C3F-B7A6FEC8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AAC96EF-718C-4EB1-932F-328F191E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7B061818-4C7A-4A4B-9C69-0065055F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FE3BEE7-0AB1-4B32-A14A-CFFB74E7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63BCB58C-35FE-43A3-A4DE-83ECE343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78F10862-2E7E-4F86-B4AB-CF76AD3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3962C60-E5F4-440D-8854-A2AF41F7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EC53618-4A7B-40AE-87C5-7227459F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707458A8-D755-40A6-92F3-B98EC68B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44AD54A2-215E-4082-86D3-84DCFE67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3E85B46D-C6DA-4C3A-AEBB-381675BB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0F966728-3625-4685-BCA3-78BC40B8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E08EF56-98BB-4FEE-964A-A3746F45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C3B0940-7FA1-4B62-A14C-709A3CAA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777D4368-96EC-422D-9F56-0D044260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A2380F17-4FA1-4BC0-9FB9-9C9176A6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72EF1425-C300-4255-A652-F1D7CFF5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2B9BC2C0-4854-4633-953F-2D3BB331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DDDB809-802E-4C2F-9FF3-27344075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6897FA3A-F684-40D1-AAEE-1E7524A0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B989703-94F0-464B-8930-26B1EEED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C5DF2EDB-6343-480D-9266-41D9AB5C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94977FC3-9B2D-40F9-AEC7-D276ABFC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D77504D0-3C3E-4BF4-AFBF-27E0A66D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434E8AF-0D47-491B-BAC2-F0BFE236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6F0900A5-0CCE-4EF8-81F4-61083BBF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D6D58CFA-EA15-4C45-BED3-FCD55200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F8B6240D-7D19-4F5A-B4C1-5DFEBD2A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91399DE7-25F7-4A50-A675-EE9874E0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08730BAA-5E16-4BE5-9E53-22C9DF4A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857404F4-17F3-4059-94B8-B2313C96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C2BEFB2-8CC4-4BC3-9829-E5A1B11B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BCC2954B-A994-432A-AEF4-8D73C087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7635ECD-DC70-4C82-AEE6-B4117E47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1011B4E4-64D7-48BE-9262-16E41738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A2C724C-186C-45BA-8D5E-0CB12169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2A81EABE-5D8E-49D6-99C8-C4D0BD83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2DF4DBED-8143-49EA-8E67-1F34022C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17E4F833-6FA5-4135-AEF3-2D4ED9DC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F30E6C6E-CB1F-45BC-AAF1-3D3F4E4C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E3023043-9F57-4BF8-90C1-62066DC7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6D0FCE13-A02C-482B-8F55-107836C6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6AB1DBA9-7831-4682-A04D-3F21A4F6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BDA7BB94-326A-41B4-9B62-DAEF26C0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3B28AA8F-9F74-41F3-88AF-39679347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9275A7B-40B0-401B-8136-5601A660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BD42D45D-B1B7-48C0-B405-5DD93B2E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D2B3241E-3EAE-4D73-B440-462D4DB1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3804E023-B8BA-4CE4-9004-79FC1F9E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C26E2452-FE68-469D-A34D-FE29AB23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74342553-2491-45DE-B1D9-CFFA9135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4AFEDAFA-EACB-43E0-92B5-66EA43E3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C97ED1C6-B5AE-496C-A060-F957ADD4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8734C65B-4958-482A-B3F7-5F323822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08D87E67-7E53-4558-B7AF-2B76C0B9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CE84899-B0AC-4E8C-A6C5-BCEDD6BE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A22F8A55-4385-4C34-91BD-9DB38512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CDD6E6B8-0F03-490F-AB46-DDB2168C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9E32CFC0-6515-4A5F-BC8F-67E1E481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3987C10-DABC-413C-878D-0629D4FC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824518A4-743E-4E89-813C-65B1CC3C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9EB8E1D8-49A9-4869-A7ED-3A800712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4E97F890-5AF8-49AB-B121-4C4EE914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1692138-360D-40E7-A86F-3B8AE7EB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D48532AB-23DC-43A5-AB8D-184629CF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EAD01C6-63EB-4E74-A845-0FDE5B70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60CA275-4FEA-4C00-A1C3-C4DD9608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7ECB2D26-0816-4CEB-AEB2-F716BCBF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FE5ADCB-BF8F-4A9E-9658-FC4E9E16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033A0210-7828-4849-AE5B-6C6A43F7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B2E21CE2-46D9-4D4F-994E-7308A2F7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3B80AB3F-0DC0-4BDC-9BBE-47C2C7AE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5F57DC23-53A7-470F-B8F3-14FC1FAC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E3FE982F-5DB9-41C0-A8F4-B02E547B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0EBB0C7-1443-48E2-914D-22462D24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79E6E222-13E9-4254-9612-2F764B8B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24BBFBD-21E4-447D-B946-43521D95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BF175BC4-6D98-4DC5-94EF-F4A31E1D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59A97DD2-3602-4CB5-9D7D-6E0F2253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4CA32526-C574-4FFA-885A-CE12690B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CE71A99-F3C0-4F8F-A642-2591645A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D3213FB4-FBD8-440F-B04F-35C1E0F8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C15FB95B-96D5-40B6-8970-EAFA8EDA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AC5E963-4B84-437C-8195-CBE741EB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F45165A-0F25-4472-95CE-4693EF25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409575</xdr:colOff>
      <xdr:row>33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2B75EA0E-F35E-494C-82EC-17253F8B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6B3743F-61BD-4FA4-A2B5-5DEBCE1F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7DDD2737-BD69-4BF0-938F-9B0DD2FB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1A9AE770-0CCA-4E0D-9C88-F326C3E8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31F8481F-B096-4514-BA9C-6964B521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AFBD0D3-8488-4A06-BFEE-AB7D417B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F2285105-906C-4C46-A0B5-439D7901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D8F1962D-FCEC-40A0-8963-FF2AFE8C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81461BD2-AF76-4B0E-A598-BF64C679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82E1A359-628D-4BE7-8AB1-510A7131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46C7692B-AC23-4F51-8975-D3FAE10A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8C0B5AD7-AAB5-4696-935A-157BD4D1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E21A997-6744-4978-A35B-7E7B1DD5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8F0E83D0-CFC2-4829-B7B1-9849BD22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ED1C1A6D-60AC-4C8E-AF7D-FEAF7864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3B862809-6F5C-43DA-BC75-FB9A86E8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6F9FD8D7-F94A-4458-9BDF-9C9CBB0F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3719E1D-C3B7-4A55-B073-198318FB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7157E375-285F-4CB1-BC77-BCC0983D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364704F1-7B81-4065-B5E1-467565A1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F5DEA1CF-1500-4311-B5E4-AF3AB8DD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038316C-26D4-4B40-A730-CDDE66EC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8A2B68B4-3E71-4CA9-BFBB-6874AC57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D1979DCD-BC42-43D9-B94E-372DF614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EA4459D6-7CE6-46C1-8D8D-7CDB3681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6C1989B2-C061-4A1A-BA5E-D2052DD6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45EDADF7-1E4B-45D6-8388-6C151015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13E185C1-E23E-4117-95A3-62B672B0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0CD84D10-DAF2-4459-9087-E3B561F2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6306ECAC-AA81-425A-8224-1CCBC7FF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C8C8C2A-3A41-4438-A8C7-4FE2E196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A09097C8-CA41-4975-95E2-69E0B82E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2258FF9-13BE-498E-94AF-F8FFAB9C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DE270CFD-8F85-40EB-85E3-FD44AD84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C90F921-B114-4304-A350-5D63CBEE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403D59E6-4224-49E5-B401-D1A38251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412DC5B-DEDD-409C-A89B-F130FDCF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EC4CDD56-E3C8-4615-A9C8-7A701712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8E2596D-DF22-431E-A12E-2E460BEB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4B050FEE-ADDB-4CAC-83D4-E6A370B0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2BFFDEE-BE51-4179-8257-E008FF16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FE1F8BEE-1E59-42A9-8726-D3554D8E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214C93A5-CD2C-4531-A8A4-23BC2C72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EAF3CDF8-4091-4C12-9568-4E8923A4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78DD013D-2E86-4DBC-B0E1-28AB0A3A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C808D47A-E9D2-499A-884A-C0841261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2F1BC5DA-E1FA-4855-93D6-470944BB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2446105E-1E7E-40F5-9F0A-4DC942B7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A13DFBE3-28AB-480D-B684-7A3FF287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1AC6C9E-FFA0-434E-93B7-EA744F67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B0968CAD-7AEA-4300-BFD3-426D014B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867345F-B6F7-478B-9F18-3EE348B9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6388FC08-8084-4A4F-A3E8-8408368B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CBC809A3-99B6-4F7B-999D-4B8E7A58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50BF9778-D58A-4446-80CD-741E76E8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FD2E65A8-0369-4441-BBD3-858A2BE4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CE36F0B9-13DE-4AE3-8AE8-84243DAB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C542B41-C573-4AEE-A960-F3FB70FC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409575</xdr:colOff>
      <xdr:row>34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495D9B98-95F4-421B-A39C-ECC6C5B1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10421-5AEB-4573-B066-D3A24E0CAA11}">
  <dimension ref="A1:P63"/>
  <sheetViews>
    <sheetView showGridLines="0" tabSelected="1" workbookViewId="0">
      <selection activeCell="P19" sqref="P19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2"/>
    </row>
    <row r="3" spans="1:16" ht="15" customHeight="1" x14ac:dyDescent="0.25">
      <c r="A3" s="83" t="s">
        <v>1</v>
      </c>
      <c r="B3" s="85">
        <v>2022</v>
      </c>
      <c r="C3" s="86"/>
      <c r="D3" s="87">
        <v>2023</v>
      </c>
      <c r="E3" s="86"/>
      <c r="F3" s="86"/>
      <c r="G3" s="86"/>
      <c r="H3" s="86"/>
      <c r="I3" s="88"/>
      <c r="J3" s="89" t="s">
        <v>2</v>
      </c>
      <c r="K3" s="90"/>
      <c r="L3" s="90"/>
      <c r="M3" s="91"/>
    </row>
    <row r="4" spans="1:16" ht="15" customHeight="1" x14ac:dyDescent="0.25">
      <c r="A4" s="84"/>
      <c r="B4" s="92" t="s">
        <v>3</v>
      </c>
      <c r="C4" s="93"/>
      <c r="D4" s="94" t="s">
        <v>4</v>
      </c>
      <c r="E4" s="95"/>
      <c r="F4" s="94" t="s">
        <v>5</v>
      </c>
      <c r="G4" s="95"/>
      <c r="H4" s="94" t="s">
        <v>6</v>
      </c>
      <c r="I4" s="95"/>
      <c r="J4" s="75" t="s">
        <v>7</v>
      </c>
      <c r="K4" s="76"/>
      <c r="L4" s="75" t="s">
        <v>8</v>
      </c>
      <c r="M4" s="76"/>
    </row>
    <row r="5" spans="1:16" x14ac:dyDescent="0.25">
      <c r="A5" s="84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5" t="s">
        <v>10</v>
      </c>
    </row>
    <row r="6" spans="1:16" s="12" customFormat="1" x14ac:dyDescent="0.25">
      <c r="A6" s="6" t="s">
        <v>11</v>
      </c>
      <c r="B6" s="7">
        <v>307.09100000000001</v>
      </c>
      <c r="C6" s="8">
        <v>306.93900000000002</v>
      </c>
      <c r="D6" s="7">
        <v>228.684</v>
      </c>
      <c r="E6" s="8">
        <v>228.505</v>
      </c>
      <c r="F6" s="7">
        <v>218.619</v>
      </c>
      <c r="G6" s="8">
        <v>218.46199999999999</v>
      </c>
      <c r="H6" s="7">
        <v>217.303</v>
      </c>
      <c r="I6" s="8">
        <v>217.13900000000001</v>
      </c>
      <c r="J6" s="7">
        <f t="shared" ref="J6:K20" si="0">+((H6*100/F6)-100)</f>
        <v>-0.60196048833816462</v>
      </c>
      <c r="K6" s="8">
        <f t="shared" si="0"/>
        <v>-0.60559731211834844</v>
      </c>
      <c r="L6" s="7">
        <f t="shared" ref="L6:M20" si="1">+((H6*100/B6)-100)</f>
        <v>-29.238238828230067</v>
      </c>
      <c r="M6" s="9">
        <f t="shared" si="1"/>
        <v>-29.256627538370822</v>
      </c>
      <c r="N6" s="10"/>
      <c r="O6" s="11"/>
      <c r="P6" s="11"/>
    </row>
    <row r="7" spans="1:16" s="12" customFormat="1" x14ac:dyDescent="0.25">
      <c r="A7" s="13" t="s">
        <v>12</v>
      </c>
      <c r="B7" s="14">
        <v>306.07400000000001</v>
      </c>
      <c r="C7" s="15">
        <v>306.07400000000001</v>
      </c>
      <c r="D7" s="16">
        <v>236.56</v>
      </c>
      <c r="E7" s="17">
        <v>236.50700000000001</v>
      </c>
      <c r="F7" s="16">
        <v>235.58199999999999</v>
      </c>
      <c r="G7" s="17">
        <v>235.51499999999999</v>
      </c>
      <c r="H7" s="16">
        <v>241.935</v>
      </c>
      <c r="I7" s="17">
        <v>241.74</v>
      </c>
      <c r="J7" s="14">
        <f>+((H7*100/F7)-100)</f>
        <v>2.6967255562818906</v>
      </c>
      <c r="K7" s="15">
        <f>+((I7*100/G7)-100)</f>
        <v>2.6431437488058123</v>
      </c>
      <c r="L7" s="14">
        <f>+((H7*100/B7)-100)</f>
        <v>-20.955389873037248</v>
      </c>
      <c r="M7" s="18">
        <f>+((I7*100/C7)-100)</f>
        <v>-21.019099956219748</v>
      </c>
      <c r="N7" s="10"/>
      <c r="O7" s="11"/>
      <c r="P7" s="11"/>
    </row>
    <row r="8" spans="1:16" x14ac:dyDescent="0.25">
      <c r="A8" s="19" t="s">
        <v>13</v>
      </c>
      <c r="B8" s="14">
        <v>314.76100000000002</v>
      </c>
      <c r="C8" s="15">
        <v>314.66000000000003</v>
      </c>
      <c r="D8" s="16">
        <v>247.84100000000001</v>
      </c>
      <c r="E8" s="17">
        <v>247.65199999999999</v>
      </c>
      <c r="F8" s="16">
        <v>218.08799999999999</v>
      </c>
      <c r="G8" s="17">
        <v>217.61099999999999</v>
      </c>
      <c r="H8" s="16">
        <v>230.71</v>
      </c>
      <c r="I8" s="17">
        <v>230.52799999999999</v>
      </c>
      <c r="J8" s="14">
        <f t="shared" si="0"/>
        <v>5.7875719892887361</v>
      </c>
      <c r="K8" s="15">
        <f t="shared" si="0"/>
        <v>5.9358212590356203</v>
      </c>
      <c r="L8" s="14">
        <f t="shared" si="1"/>
        <v>-26.703117603515054</v>
      </c>
      <c r="M8" s="18">
        <f t="shared" si="1"/>
        <v>-26.737430877772837</v>
      </c>
    </row>
    <row r="9" spans="1:16" x14ac:dyDescent="0.25">
      <c r="A9" s="20" t="s">
        <v>14</v>
      </c>
      <c r="B9" s="14">
        <v>308.63</v>
      </c>
      <c r="C9" s="15">
        <v>308.49700000000001</v>
      </c>
      <c r="D9" s="16">
        <v>228.64699999999999</v>
      </c>
      <c r="E9" s="17">
        <v>228.46799999999999</v>
      </c>
      <c r="F9" s="16">
        <v>219.833</v>
      </c>
      <c r="G9" s="17">
        <v>219.69399999999999</v>
      </c>
      <c r="H9" s="16">
        <v>217.31700000000001</v>
      </c>
      <c r="I9" s="17">
        <v>217.19800000000001</v>
      </c>
      <c r="J9" s="21">
        <f t="shared" si="0"/>
        <v>-1.1445051470889211</v>
      </c>
      <c r="K9" s="22">
        <f t="shared" si="0"/>
        <v>-1.1361257021129347</v>
      </c>
      <c r="L9" s="21">
        <f t="shared" si="1"/>
        <v>-29.586559958526394</v>
      </c>
      <c r="M9" s="23">
        <f t="shared" si="1"/>
        <v>-29.594777258774002</v>
      </c>
    </row>
    <row r="10" spans="1:16" x14ac:dyDescent="0.25">
      <c r="A10" s="20" t="s">
        <v>15</v>
      </c>
      <c r="B10" s="14">
        <v>300.07900000000001</v>
      </c>
      <c r="C10" s="15">
        <v>299.99200000000002</v>
      </c>
      <c r="D10" s="16">
        <v>213.22200000000001</v>
      </c>
      <c r="E10" s="17">
        <v>212.97499999999999</v>
      </c>
      <c r="F10" s="16">
        <v>195.33799999999999</v>
      </c>
      <c r="G10" s="17">
        <v>195.01300000000001</v>
      </c>
      <c r="H10" s="16">
        <v>205.67400000000001</v>
      </c>
      <c r="I10" s="17">
        <v>205.43899999999999</v>
      </c>
      <c r="J10" s="21">
        <f>+((H10*100/F10)-100)</f>
        <v>5.2913411624978295</v>
      </c>
      <c r="K10" s="22">
        <f t="shared" si="0"/>
        <v>5.3463102459835881</v>
      </c>
      <c r="L10" s="21">
        <f>+((H10*100/B10)-100)</f>
        <v>-31.460048853801823</v>
      </c>
      <c r="M10" s="23">
        <f>+((I10*100/C10)-100)</f>
        <v>-31.51850716019095</v>
      </c>
    </row>
    <row r="11" spans="1:16" x14ac:dyDescent="0.25">
      <c r="A11" s="20" t="s">
        <v>16</v>
      </c>
      <c r="B11" s="14">
        <v>290.10000000000002</v>
      </c>
      <c r="C11" s="15">
        <v>289.65100000000001</v>
      </c>
      <c r="D11" s="14">
        <v>203.07300000000001</v>
      </c>
      <c r="E11" s="15">
        <v>202.83199999999999</v>
      </c>
      <c r="F11" s="14">
        <v>189.809</v>
      </c>
      <c r="G11" s="15">
        <v>189.77500000000001</v>
      </c>
      <c r="H11" s="14">
        <v>190.68799999999999</v>
      </c>
      <c r="I11" s="15">
        <v>189.965</v>
      </c>
      <c r="J11" s="21">
        <f t="shared" si="0"/>
        <v>0.46309711341400828</v>
      </c>
      <c r="K11" s="22">
        <f t="shared" si="0"/>
        <v>0.10011856145435161</v>
      </c>
      <c r="L11" s="21">
        <f t="shared" si="1"/>
        <v>-34.268183385039649</v>
      </c>
      <c r="M11" s="23">
        <f t="shared" si="1"/>
        <v>-34.415900514757411</v>
      </c>
    </row>
    <row r="12" spans="1:16" x14ac:dyDescent="0.25">
      <c r="A12" s="24" t="s">
        <v>17</v>
      </c>
      <c r="B12" s="14" t="s">
        <v>18</v>
      </c>
      <c r="C12" s="15" t="s">
        <v>18</v>
      </c>
      <c r="D12" s="14" t="s">
        <v>18</v>
      </c>
      <c r="E12" s="15" t="s">
        <v>18</v>
      </c>
      <c r="F12" s="14" t="s">
        <v>19</v>
      </c>
      <c r="G12" s="15" t="s">
        <v>19</v>
      </c>
      <c r="H12" s="14" t="s">
        <v>18</v>
      </c>
      <c r="I12" s="15" t="s">
        <v>18</v>
      </c>
      <c r="J12" s="21" t="s">
        <v>18</v>
      </c>
      <c r="K12" s="22" t="s">
        <v>18</v>
      </c>
      <c r="L12" s="21" t="s">
        <v>18</v>
      </c>
      <c r="M12" s="23" t="s">
        <v>18</v>
      </c>
    </row>
    <row r="13" spans="1:16" s="12" customFormat="1" x14ac:dyDescent="0.25">
      <c r="A13" s="25" t="s">
        <v>20</v>
      </c>
      <c r="B13" s="26" t="s">
        <v>19</v>
      </c>
      <c r="C13" s="27" t="s">
        <v>19</v>
      </c>
      <c r="D13" s="26">
        <v>145.404</v>
      </c>
      <c r="E13" s="27">
        <v>143.21</v>
      </c>
      <c r="F13" s="26" t="s">
        <v>19</v>
      </c>
      <c r="G13" s="27" t="s">
        <v>19</v>
      </c>
      <c r="H13" s="26" t="s">
        <v>19</v>
      </c>
      <c r="I13" s="27" t="s">
        <v>19</v>
      </c>
      <c r="J13" s="28" t="s">
        <v>18</v>
      </c>
      <c r="K13" s="29" t="s">
        <v>18</v>
      </c>
      <c r="L13" s="28" t="s">
        <v>18</v>
      </c>
      <c r="M13" s="30" t="s">
        <v>18</v>
      </c>
      <c r="N13" s="10"/>
      <c r="O13" s="11"/>
      <c r="P13" s="11"/>
    </row>
    <row r="14" spans="1:16" x14ac:dyDescent="0.25">
      <c r="A14" s="19" t="s">
        <v>13</v>
      </c>
      <c r="B14" s="14" t="s">
        <v>18</v>
      </c>
      <c r="C14" s="15" t="s">
        <v>18</v>
      </c>
      <c r="D14" s="16" t="s">
        <v>19</v>
      </c>
      <c r="E14" s="17" t="s">
        <v>19</v>
      </c>
      <c r="F14" s="16" t="s">
        <v>19</v>
      </c>
      <c r="G14" s="17" t="s">
        <v>19</v>
      </c>
      <c r="H14" s="16" t="s">
        <v>18</v>
      </c>
      <c r="I14" s="17" t="s">
        <v>18</v>
      </c>
      <c r="J14" s="31" t="s">
        <v>18</v>
      </c>
      <c r="K14" s="32" t="s">
        <v>18</v>
      </c>
      <c r="L14" s="33" t="s">
        <v>18</v>
      </c>
      <c r="M14" s="34" t="s">
        <v>18</v>
      </c>
    </row>
    <row r="15" spans="1:16" x14ac:dyDescent="0.25">
      <c r="A15" s="35" t="s">
        <v>14</v>
      </c>
      <c r="B15" s="16" t="s">
        <v>19</v>
      </c>
      <c r="C15" s="17" t="s">
        <v>19</v>
      </c>
      <c r="D15" s="36">
        <v>156.99100000000001</v>
      </c>
      <c r="E15" s="37">
        <v>153.10400000000001</v>
      </c>
      <c r="F15" s="36" t="s">
        <v>19</v>
      </c>
      <c r="G15" s="37" t="s">
        <v>19</v>
      </c>
      <c r="H15" s="36" t="s">
        <v>19</v>
      </c>
      <c r="I15" s="37" t="s">
        <v>19</v>
      </c>
      <c r="J15" s="31" t="s">
        <v>18</v>
      </c>
      <c r="K15" s="32" t="s">
        <v>18</v>
      </c>
      <c r="L15" s="38" t="s">
        <v>18</v>
      </c>
      <c r="M15" s="39" t="s">
        <v>18</v>
      </c>
    </row>
    <row r="16" spans="1:16" s="12" customFormat="1" x14ac:dyDescent="0.25">
      <c r="A16" s="13" t="s">
        <v>21</v>
      </c>
      <c r="B16" s="26">
        <v>323.89699999999999</v>
      </c>
      <c r="C16" s="27">
        <v>323.81599999999997</v>
      </c>
      <c r="D16" s="40">
        <v>216.92400000000001</v>
      </c>
      <c r="E16" s="41">
        <v>215.62299999999999</v>
      </c>
      <c r="F16" s="40">
        <v>258.47699999999998</v>
      </c>
      <c r="G16" s="41">
        <v>258.17899999999997</v>
      </c>
      <c r="H16" s="40">
        <v>215.30500000000001</v>
      </c>
      <c r="I16" s="41">
        <v>215.20500000000001</v>
      </c>
      <c r="J16" s="28">
        <f t="shared" ref="J16:K27" si="2">+((H16*100/F16)-100)</f>
        <v>-16.702453216340331</v>
      </c>
      <c r="K16" s="29">
        <f t="shared" si="0"/>
        <v>-16.64504084375568</v>
      </c>
      <c r="L16" s="28">
        <f t="shared" ref="L16:M27" si="3">+((H16*100/B16)-100)</f>
        <v>-33.526707564441779</v>
      </c>
      <c r="M16" s="30">
        <f t="shared" si="1"/>
        <v>-33.540961533710501</v>
      </c>
      <c r="N16" s="10"/>
      <c r="O16" s="11"/>
      <c r="P16" s="11"/>
    </row>
    <row r="17" spans="1:16" x14ac:dyDescent="0.25">
      <c r="A17" s="42" t="s">
        <v>13</v>
      </c>
      <c r="B17" s="14" t="s">
        <v>19</v>
      </c>
      <c r="C17" s="15" t="s">
        <v>19</v>
      </c>
      <c r="D17" s="43">
        <v>174.74700000000001</v>
      </c>
      <c r="E17" s="44">
        <v>174.74700000000001</v>
      </c>
      <c r="F17" s="43">
        <v>169.14699999999999</v>
      </c>
      <c r="G17" s="44">
        <v>169.14699999999999</v>
      </c>
      <c r="H17" s="43" t="s">
        <v>19</v>
      </c>
      <c r="I17" s="44" t="s">
        <v>19</v>
      </c>
      <c r="J17" s="33" t="s">
        <v>18</v>
      </c>
      <c r="K17" s="45" t="s">
        <v>18</v>
      </c>
      <c r="L17" s="33" t="s">
        <v>18</v>
      </c>
      <c r="M17" s="34" t="s">
        <v>18</v>
      </c>
    </row>
    <row r="18" spans="1:16" x14ac:dyDescent="0.25">
      <c r="A18" s="20" t="s">
        <v>14</v>
      </c>
      <c r="B18" s="14">
        <v>278.851</v>
      </c>
      <c r="C18" s="15">
        <v>278.851</v>
      </c>
      <c r="D18" s="16">
        <v>158.96799999999999</v>
      </c>
      <c r="E18" s="17">
        <v>157.50299999999999</v>
      </c>
      <c r="F18" s="16">
        <v>164.96199999999999</v>
      </c>
      <c r="G18" s="17">
        <v>162.042</v>
      </c>
      <c r="H18" s="16">
        <v>153.22499999999999</v>
      </c>
      <c r="I18" s="17">
        <v>153.07599999999999</v>
      </c>
      <c r="J18" s="46">
        <f t="shared" si="2"/>
        <v>-7.1149719329300041</v>
      </c>
      <c r="K18" s="47">
        <f t="shared" si="0"/>
        <v>-5.5331333851717517</v>
      </c>
      <c r="L18" s="46">
        <f t="shared" si="3"/>
        <v>-45.051299798100061</v>
      </c>
      <c r="M18" s="48">
        <f t="shared" si="1"/>
        <v>-45.104733352220364</v>
      </c>
    </row>
    <row r="19" spans="1:16" x14ac:dyDescent="0.25">
      <c r="A19" s="35" t="s">
        <v>22</v>
      </c>
      <c r="B19" s="16">
        <v>362.27600000000001</v>
      </c>
      <c r="C19" s="17">
        <v>362.27600000000001</v>
      </c>
      <c r="D19" s="36">
        <v>264.36</v>
      </c>
      <c r="E19" s="37">
        <v>262.81400000000002</v>
      </c>
      <c r="F19" s="36" t="s">
        <v>19</v>
      </c>
      <c r="G19" s="37" t="s">
        <v>19</v>
      </c>
      <c r="H19" s="36">
        <v>270.94299999999998</v>
      </c>
      <c r="I19" s="37">
        <v>270.94299999999998</v>
      </c>
      <c r="J19" s="49" t="s">
        <v>18</v>
      </c>
      <c r="K19" s="50" t="s">
        <v>18</v>
      </c>
      <c r="L19" s="49">
        <f t="shared" si="3"/>
        <v>-25.210888935507739</v>
      </c>
      <c r="M19" s="51">
        <f t="shared" si="1"/>
        <v>-25.210888935507739</v>
      </c>
    </row>
    <row r="20" spans="1:16" x14ac:dyDescent="0.25">
      <c r="A20" s="19" t="s">
        <v>23</v>
      </c>
      <c r="B20" s="52">
        <v>277.84500000000003</v>
      </c>
      <c r="C20" s="53">
        <v>277.84500000000003</v>
      </c>
      <c r="D20" s="16">
        <v>185.60599999999999</v>
      </c>
      <c r="E20" s="17">
        <v>185.47300000000001</v>
      </c>
      <c r="F20" s="16">
        <v>165.77799999999999</v>
      </c>
      <c r="G20" s="17">
        <v>165.77799999999999</v>
      </c>
      <c r="H20" s="16">
        <v>169.63200000000001</v>
      </c>
      <c r="I20" s="17">
        <v>169.59299999999999</v>
      </c>
      <c r="J20" s="33">
        <f t="shared" si="2"/>
        <v>2.3247958112656733</v>
      </c>
      <c r="K20" s="45">
        <f t="shared" si="0"/>
        <v>2.3012703736322067</v>
      </c>
      <c r="L20" s="33">
        <f t="shared" si="3"/>
        <v>-38.947254764347029</v>
      </c>
      <c r="M20" s="34">
        <f t="shared" si="1"/>
        <v>-38.961291367489075</v>
      </c>
    </row>
    <row r="21" spans="1:16" x14ac:dyDescent="0.25">
      <c r="A21" s="20" t="s">
        <v>24</v>
      </c>
      <c r="B21" s="14" t="s">
        <v>19</v>
      </c>
      <c r="C21" s="15" t="s">
        <v>19</v>
      </c>
      <c r="D21" s="16">
        <v>344.00400000000002</v>
      </c>
      <c r="E21" s="17">
        <v>340.79899999999998</v>
      </c>
      <c r="F21" s="16">
        <v>341.404</v>
      </c>
      <c r="G21" s="17">
        <v>338.077</v>
      </c>
      <c r="H21" s="16">
        <v>335.10899999999998</v>
      </c>
      <c r="I21" s="17">
        <v>331.26100000000002</v>
      </c>
      <c r="J21" s="46">
        <f t="shared" si="2"/>
        <v>-1.8438565453245985</v>
      </c>
      <c r="K21" s="47">
        <f t="shared" si="2"/>
        <v>-2.0161087562892277</v>
      </c>
      <c r="L21" s="46" t="s">
        <v>18</v>
      </c>
      <c r="M21" s="48" t="s">
        <v>18</v>
      </c>
    </row>
    <row r="22" spans="1:16" x14ac:dyDescent="0.25">
      <c r="A22" s="20" t="s">
        <v>25</v>
      </c>
      <c r="B22" s="14">
        <v>252.07300000000001</v>
      </c>
      <c r="C22" s="15">
        <v>251.80699999999999</v>
      </c>
      <c r="D22" s="16">
        <v>177.846</v>
      </c>
      <c r="E22" s="17">
        <v>177.28299999999999</v>
      </c>
      <c r="F22" s="16">
        <v>165.404</v>
      </c>
      <c r="G22" s="17">
        <v>164.952</v>
      </c>
      <c r="H22" s="16">
        <v>175.92699999999999</v>
      </c>
      <c r="I22" s="17">
        <v>175.15</v>
      </c>
      <c r="J22" s="46">
        <f t="shared" si="2"/>
        <v>6.3619985006408655</v>
      </c>
      <c r="K22" s="47">
        <f t="shared" si="2"/>
        <v>6.182404578301572</v>
      </c>
      <c r="L22" s="46">
        <f t="shared" si="3"/>
        <v>-30.207915960852603</v>
      </c>
      <c r="M22" s="48">
        <f t="shared" si="3"/>
        <v>-30.442759732652391</v>
      </c>
    </row>
    <row r="23" spans="1:16" x14ac:dyDescent="0.25">
      <c r="A23" s="20" t="s">
        <v>26</v>
      </c>
      <c r="B23" s="14">
        <v>257.39499999999998</v>
      </c>
      <c r="C23" s="15">
        <v>257.39499999999998</v>
      </c>
      <c r="D23" s="16">
        <v>188.09399999999999</v>
      </c>
      <c r="E23" s="17">
        <v>183.78899999999999</v>
      </c>
      <c r="F23" s="16">
        <v>170.68600000000001</v>
      </c>
      <c r="G23" s="17">
        <v>170.68600000000001</v>
      </c>
      <c r="H23" s="16">
        <v>163.01300000000001</v>
      </c>
      <c r="I23" s="17">
        <v>163.01300000000001</v>
      </c>
      <c r="J23" s="46">
        <f t="shared" si="2"/>
        <v>-4.495389194192839</v>
      </c>
      <c r="K23" s="47">
        <f t="shared" si="2"/>
        <v>-4.495389194192839</v>
      </c>
      <c r="L23" s="46">
        <f t="shared" si="3"/>
        <v>-36.668155947085211</v>
      </c>
      <c r="M23" s="48">
        <f t="shared" si="3"/>
        <v>-36.668155947085211</v>
      </c>
    </row>
    <row r="24" spans="1:16" x14ac:dyDescent="0.25">
      <c r="A24" s="54" t="s">
        <v>27</v>
      </c>
      <c r="B24" s="16" t="s">
        <v>18</v>
      </c>
      <c r="C24" s="17" t="s">
        <v>18</v>
      </c>
      <c r="D24" s="16" t="s">
        <v>19</v>
      </c>
      <c r="E24" s="17" t="s">
        <v>19</v>
      </c>
      <c r="F24" s="16" t="s">
        <v>18</v>
      </c>
      <c r="G24" s="17" t="s">
        <v>18</v>
      </c>
      <c r="H24" s="16" t="s">
        <v>18</v>
      </c>
      <c r="I24" s="17" t="s">
        <v>18</v>
      </c>
      <c r="J24" s="46" t="s">
        <v>18</v>
      </c>
      <c r="K24" s="47" t="s">
        <v>18</v>
      </c>
      <c r="L24" s="46" t="s">
        <v>18</v>
      </c>
      <c r="M24" s="48" t="s">
        <v>18</v>
      </c>
    </row>
    <row r="25" spans="1:16" x14ac:dyDescent="0.25">
      <c r="A25" s="42" t="s">
        <v>28</v>
      </c>
      <c r="B25" s="52">
        <v>349.83699999999999</v>
      </c>
      <c r="C25" s="53">
        <v>348.65199999999999</v>
      </c>
      <c r="D25" s="52">
        <v>233.12899999999999</v>
      </c>
      <c r="E25" s="53">
        <v>233.12899999999999</v>
      </c>
      <c r="F25" s="52">
        <v>227.13499999999999</v>
      </c>
      <c r="G25" s="53">
        <v>227.13499999999999</v>
      </c>
      <c r="H25" s="52">
        <v>223.42599999999999</v>
      </c>
      <c r="I25" s="53">
        <v>220.31399999999999</v>
      </c>
      <c r="J25" s="55">
        <f t="shared" si="2"/>
        <v>-1.6329495674378762</v>
      </c>
      <c r="K25" s="56">
        <f t="shared" si="2"/>
        <v>-3.0030598542716973</v>
      </c>
      <c r="L25" s="55">
        <f t="shared" si="3"/>
        <v>-36.13425681102914</v>
      </c>
      <c r="M25" s="57">
        <f t="shared" si="3"/>
        <v>-36.809770200658541</v>
      </c>
    </row>
    <row r="26" spans="1:16" x14ac:dyDescent="0.25">
      <c r="A26" s="54" t="s">
        <v>29</v>
      </c>
      <c r="B26" s="16">
        <v>339.565</v>
      </c>
      <c r="C26" s="17">
        <v>339.42</v>
      </c>
      <c r="D26" s="58">
        <v>245.47300000000001</v>
      </c>
      <c r="E26" s="59">
        <v>243.04499999999999</v>
      </c>
      <c r="F26" s="58">
        <v>250.078</v>
      </c>
      <c r="G26" s="59">
        <v>249.11199999999999</v>
      </c>
      <c r="H26" s="58">
        <v>244.73599999999999</v>
      </c>
      <c r="I26" s="59">
        <v>240.702</v>
      </c>
      <c r="J26" s="38">
        <f t="shared" si="2"/>
        <v>-2.1361335263397905</v>
      </c>
      <c r="K26" s="60">
        <f t="shared" si="2"/>
        <v>-3.3759915218857373</v>
      </c>
      <c r="L26" s="38">
        <f t="shared" si="3"/>
        <v>-27.926611988868117</v>
      </c>
      <c r="M26" s="39">
        <f t="shared" si="3"/>
        <v>-29.084320311118972</v>
      </c>
    </row>
    <row r="27" spans="1:16" x14ac:dyDescent="0.25">
      <c r="A27" s="42" t="s">
        <v>30</v>
      </c>
      <c r="B27" s="52">
        <v>643.43100000000004</v>
      </c>
      <c r="C27" s="53">
        <v>643.34500000000003</v>
      </c>
      <c r="D27" s="52">
        <v>413.81200000000001</v>
      </c>
      <c r="E27" s="53">
        <v>413.71499999999997</v>
      </c>
      <c r="F27" s="52">
        <v>419.72699999999998</v>
      </c>
      <c r="G27" s="53">
        <v>419.66899999999998</v>
      </c>
      <c r="H27" s="52">
        <v>424.82299999999998</v>
      </c>
      <c r="I27" s="53">
        <v>424.68400000000003</v>
      </c>
      <c r="J27" s="55">
        <f t="shared" si="2"/>
        <v>1.2141225129667532</v>
      </c>
      <c r="K27" s="56">
        <f t="shared" si="2"/>
        <v>1.194989384491123</v>
      </c>
      <c r="L27" s="55">
        <f t="shared" si="3"/>
        <v>-33.975360217334895</v>
      </c>
      <c r="M27" s="57">
        <f t="shared" si="3"/>
        <v>-33.988140111448757</v>
      </c>
    </row>
    <row r="28" spans="1:16" x14ac:dyDescent="0.25">
      <c r="A28" s="20" t="s">
        <v>31</v>
      </c>
      <c r="B28" s="14" t="s">
        <v>18</v>
      </c>
      <c r="C28" s="15" t="s">
        <v>18</v>
      </c>
      <c r="D28" s="21" t="s">
        <v>18</v>
      </c>
      <c r="E28" s="22" t="s">
        <v>18</v>
      </c>
      <c r="F28" s="21" t="s">
        <v>19</v>
      </c>
      <c r="G28" s="22" t="s">
        <v>19</v>
      </c>
      <c r="H28" s="21" t="s">
        <v>18</v>
      </c>
      <c r="I28" s="22" t="s">
        <v>18</v>
      </c>
      <c r="J28" s="46" t="s">
        <v>18</v>
      </c>
      <c r="K28" s="47" t="s">
        <v>18</v>
      </c>
      <c r="L28" s="46" t="s">
        <v>18</v>
      </c>
      <c r="M28" s="48" t="s">
        <v>18</v>
      </c>
      <c r="O28" s="61"/>
      <c r="P28" s="61"/>
    </row>
    <row r="29" spans="1:16" ht="2.25" customHeight="1" x14ac:dyDescent="0.25">
      <c r="A29" s="62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"/>
      <c r="O29" s="61"/>
      <c r="P29" s="61"/>
    </row>
    <row r="30" spans="1:16" x14ac:dyDescent="0.25">
      <c r="A30" s="64" t="s">
        <v>32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1"/>
      <c r="O30" s="61"/>
      <c r="P30" s="61"/>
    </row>
    <row r="31" spans="1:16" s="1" customFormat="1" x14ac:dyDescent="0.25">
      <c r="A31" s="66" t="s">
        <v>33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6" s="1" customFormat="1" x14ac:dyDescent="0.25">
      <c r="A32" s="67" t="s">
        <v>34</v>
      </c>
      <c r="B32" s="67"/>
      <c r="C32" s="67"/>
      <c r="D32" s="67"/>
      <c r="E32" s="67"/>
      <c r="F32" s="67"/>
      <c r="G32" s="68"/>
      <c r="H32" s="67"/>
    </row>
    <row r="33" spans="1:14" s="1" customFormat="1" x14ac:dyDescent="0.25">
      <c r="A33" s="69" t="s">
        <v>35</v>
      </c>
      <c r="B33" s="69"/>
      <c r="C33" s="69"/>
      <c r="D33" s="69"/>
      <c r="E33" s="69"/>
      <c r="F33" s="70"/>
      <c r="G33" s="70"/>
      <c r="H33" s="70"/>
      <c r="I33" s="70"/>
      <c r="K33" s="71"/>
      <c r="L33" s="71"/>
      <c r="M33" s="71"/>
    </row>
    <row r="34" spans="1:14" s="1" customFormat="1" x14ac:dyDescent="0.25">
      <c r="A34" s="69" t="s">
        <v>36</v>
      </c>
      <c r="B34" s="69"/>
      <c r="C34" s="69"/>
      <c r="D34" s="69"/>
      <c r="E34" s="69"/>
      <c r="F34" s="68"/>
      <c r="J34" s="67"/>
      <c r="K34" s="71"/>
      <c r="L34" s="71"/>
      <c r="M34" s="71"/>
    </row>
    <row r="35" spans="1:14" s="1" customFormat="1" ht="15" customHeight="1" x14ac:dyDescent="0.25">
      <c r="A35" s="77" t="s">
        <v>37</v>
      </c>
      <c r="B35" s="78"/>
      <c r="C35" s="78"/>
      <c r="D35" s="78"/>
      <c r="E35" s="78"/>
      <c r="F35" s="78"/>
      <c r="G35" s="78"/>
      <c r="H35" s="78"/>
      <c r="I35" s="78"/>
      <c r="J35" s="79"/>
    </row>
    <row r="36" spans="1:14" s="1" customFormat="1" x14ac:dyDescent="0.25">
      <c r="I36" s="67"/>
      <c r="J36" s="67" t="s">
        <v>38</v>
      </c>
    </row>
    <row r="37" spans="1:14" s="1" customFormat="1" x14ac:dyDescent="0.25">
      <c r="J37" s="72"/>
      <c r="K37" s="73"/>
      <c r="L37" s="73"/>
      <c r="M37" s="73"/>
      <c r="N37" s="74"/>
    </row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1" customFormat="1" x14ac:dyDescent="0.25"/>
    <row r="63" spans="14:16" s="61" customFormat="1" x14ac:dyDescent="0.25">
      <c r="N63" s="1"/>
      <c r="O63" s="1"/>
      <c r="P63" s="1"/>
    </row>
  </sheetData>
  <mergeCells count="12">
    <mergeCell ref="L4:M4"/>
    <mergeCell ref="A35:J35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48_50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2023-12-20T12:33:29Z</dcterms:created>
  <dcterms:modified xsi:type="dcterms:W3CDTF">2023-12-21T05:19:28Z</dcterms:modified>
</cp:coreProperties>
</file>