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8_{040D8F08-6F74-4B0F-887E-6BB655EB075B}" xr6:coauthVersionLast="47" xr6:coauthVersionMax="47" xr10:uidLastSave="{00000000-0000-0000-0000-000000000000}"/>
  <bookViews>
    <workbookView xWindow="-120" yWindow="-120" windowWidth="29040" windowHeight="17640" xr2:uid="{0CB436FE-05DC-4BC4-B572-846DF580B717}"/>
  </bookViews>
  <sheets>
    <sheet name="46_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1" l="1"/>
  <c r="L30" i="1"/>
  <c r="K30" i="1"/>
  <c r="J30" i="1"/>
  <c r="M28" i="1"/>
  <c r="L28" i="1"/>
  <c r="K28" i="1"/>
  <c r="J28" i="1"/>
  <c r="M27" i="1"/>
  <c r="L27" i="1"/>
  <c r="K27" i="1"/>
  <c r="J27" i="1"/>
  <c r="M26" i="1"/>
  <c r="L26" i="1"/>
  <c r="K26" i="1"/>
  <c r="J26" i="1"/>
  <c r="M24" i="1"/>
  <c r="L24" i="1"/>
  <c r="K24" i="1"/>
  <c r="J24" i="1"/>
  <c r="M23" i="1"/>
  <c r="L23" i="1"/>
  <c r="K23" i="1"/>
  <c r="J23" i="1"/>
  <c r="M22" i="1"/>
  <c r="L22" i="1"/>
  <c r="K22" i="1"/>
  <c r="J22" i="1"/>
  <c r="L21" i="1"/>
  <c r="J21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M16" i="1"/>
  <c r="L16" i="1"/>
  <c r="K16" i="1"/>
  <c r="J16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<sst xmlns="http://schemas.openxmlformats.org/spreadsheetml/2006/main" count="66" uniqueCount="36">
  <si>
    <t xml:space="preserve">Grūdų  ir aliejinių augalų sėklų  supirkimo kiekių suvestinė ataskaita (2023 m. 46– 48 sav.) pagal GS-1*, t </t>
  </si>
  <si>
    <t xml:space="preserve">                      Data
Grūdai</t>
  </si>
  <si>
    <t>Pokytis, %</t>
  </si>
  <si>
    <t>48  sav.  (11 28–12 04)</t>
  </si>
  <si>
    <t>46  sav.  (11 13–19)</t>
  </si>
  <si>
    <t>47  sav.  (11 20–26)</t>
  </si>
  <si>
    <t>48  sav.  (11 27–12 03)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</si>
  <si>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</si>
  <si>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</si>
  <si>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</si>
  <si>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</si>
  <si>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</si>
  <si>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</si>
  <si>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</si>
  <si>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</si>
  <si>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</si>
  <si>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</si>
  <si>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</si>
  <si>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</si>
  <si>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</si>
  <si>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</si>
  <si>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</si>
  <si>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</si>
  <si>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</si>
  <si>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</si>
  <si>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Javų mišiniai</t>
  </si>
  <si>
    <t>Žirniai</t>
  </si>
  <si>
    <t>Pupos</t>
  </si>
  <si>
    <t>Rapsai</t>
  </si>
  <si>
    <t>Linų sėmenys</t>
  </si>
  <si>
    <t>Iš viso</t>
  </si>
  <si>
    <t>* preliminarūs duomenys</t>
  </si>
  <si>
    <t>** lyginant 2023 m. 48 savaitę su   47  savaite</t>
  </si>
  <si>
    <t>*** lyginant 2023 m. 48 savaitę su 2022 m. 48 savaite</t>
  </si>
  <si>
    <t>Pastaba: grūdų bei aliejinių augalų sėklų 46 ir 47 savaičių supirkimo kiekiai patikslinti  2023-12-07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</si>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</sst>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5B4C9C36-EE6D-4223-B70C-FA1950094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78240BC2-FF27-4774-80D9-EE70AA7F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017FBCD2-1A1A-4F03-92E0-DEF184E75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8DAAEC2-971B-4CEB-B628-034DFA6C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D79F14D9-D830-4A12-9EB1-9D4BDC80B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17E05B83-C23E-4CB0-A996-F9903E24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17352B92-049A-4398-8564-CCC943B7C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3F19C5F4-F3F8-474B-9E70-361A3E430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7A93790-671B-4DD4-9C69-FD2206736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244FF54F-5977-48D7-8634-C93AE54B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B81FF8ED-0FFD-4C1B-A90F-4CC41CA2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69616462-289B-4D3C-81E0-7BE16B4BA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66C5FE82-5AA1-4FD4-91E4-898EC278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5DA950A-2D00-40D4-A2CB-E8C0E2B9C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0BFFFC5-E1D0-46C0-AC3B-82C1E868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693E7C83-85FD-4B4E-9F1C-6950C254F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134BBC4A-FE6E-4C04-8259-57B11944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D492232B-5A8F-4B78-9D78-2E1E8752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859617A-DE2B-48CE-86A9-F66FA1D7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B8E27847-B2BA-4592-94D3-3FB75F6E6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8B9866EA-B2C8-41E9-AB09-8462DB66C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E565DC76-FA2A-481A-BEBF-5F823065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EF8A9CAC-58CD-4EE9-A61F-F8101D88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76841FA0-017D-472D-B1A2-3F1E4DB9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3E0F368B-AD65-48FA-9065-618DCF416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FE8AB5C2-8485-4968-AE20-46E5D407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F41452EB-C054-4FB7-9F36-4CE1E36FE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081CC94C-A92B-484C-9BE0-BB07713CF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D450530E-80C2-41EB-B937-862A584B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D8AA1AF-3576-43C9-A52A-C74C3B6E0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43D2E6B4-D61F-4F63-8263-B85D798CB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9BA136F4-DE8B-4603-8203-868835B01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DD0BD21A-D618-42FA-89E2-F54BD77D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D28FCA57-42C9-45D8-BAE7-6197ADFE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179D5141-2712-4131-8688-BBECED828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0E25585E-5A80-4E54-83A0-51C9C43F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1A01889F-08D4-49B3-9E9F-596FD2B74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93979653-7422-43D0-9B55-F1564A573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8FBD254-847D-469A-A6A8-8DAF4B308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0FD93BB0-0439-4CA4-9B5A-294A5DB6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BC3401A-27F3-4947-9E41-E8F65A86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761ADC2D-498E-44A0-93CF-A9D787D25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603444F-4AE3-4DAB-BE94-4FE61D48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DD4AC721-E238-4093-8ED8-C3139756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7F066159-4DD9-4E08-8B8A-92ACBFC3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CB8B491-C28D-4702-B265-F410178D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10238D19-0937-49B3-A7DD-D3FA3CB56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C2A6CE03-1843-43B4-B883-12125BE4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B567AEBA-8E9F-4F90-BF7B-B3773F52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F8CE9EA4-B966-4E0B-A5E6-5E502176A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24BF5ED-0232-41E8-A932-50F53B9A1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44CB0304-AB7A-4196-880E-8EE57B31F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B4FD3CE8-23F4-44F0-B357-D14294499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D2CEBD6E-6D19-4AE0-8032-2871B073D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7D4D3079-82B9-469E-AE29-44C03BBA7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E5FCC2A-3ADF-4D7F-AE34-14325713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879DED8F-B216-47B1-B84E-DF2BCA6EF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174E4163-C16A-4A3C-9514-0AC03E03B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A0C25CF7-87E5-409E-8064-3A32E1EE0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EE38DE5D-8DEF-498E-98FE-20DCFD88C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D2C66DCD-6D6B-47A5-9622-6E0F7F46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C9C1673-32E8-44D2-BBB7-B5E721F9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28C974B-16D4-4BEC-8719-9EC78BE6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DDA4010-83E9-4027-903D-4AE593F3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617D4484-5DAC-4C42-90AD-80AF0F31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DE64EF5F-AF0E-4636-8F43-550F4C2C4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58464C1-0A39-4D15-A0E1-D4A8059E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47914A0A-2CAA-4E2A-9AA6-86A4FCC0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3D44D6CA-9240-45B7-AB2B-30B75E84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AA5480B6-E709-4501-BBB6-9E973401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F3FFE9A8-66DB-42D3-8B89-0CC62680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5E1CF39B-749B-4248-A641-8148431A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3688459C-0F7C-475B-A7B6-63E6C0322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833C4240-9329-4E8C-881F-52FF65B41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DD5CBF88-E0FF-4E62-9DDC-A0C0E3EB2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F68E4DF3-E703-460E-93B3-21774D655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A5E10F05-564C-448E-AFC1-05046E30F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907D23D6-0C8E-4F7F-A5F9-058F5D4B8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A6C21AF1-A818-4B6C-BD0C-67AE54717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C70991F5-B6D1-481D-8465-098C5008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5ED136BD-5BF5-40C8-8656-D4713B44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759DA09E-F48B-4341-9876-130A302A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1549C228-70B6-4E02-9E27-B3B843B5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C1ED2CA-9C59-4FD3-941E-464852C1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A1C1CD6D-4DFE-4685-A793-CA5F8C344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EB8E2925-610E-4AB4-9FE3-440DE7CE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266B520-4559-48B8-A9C3-591BDCB4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461FCC19-2721-4136-AC64-08ED2036C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379B55D-5F20-49F0-AC92-2C5DE486F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84BCB086-F9E4-4519-97ED-B2067164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0B347D8B-48ED-4536-A8D4-CF75310C6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32EC45F-E15C-4AB5-BF32-A8EBBB1BD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D68FB3BB-5320-435D-847F-07714656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94448334-8201-4B0A-8393-958873E63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D03B49C1-2D97-45DE-807F-2DCA9B1B1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4531A1DD-9DD0-4DBF-A62D-E9694C75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6004ED11-C0FD-4B37-94E2-013AD0AF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15EED920-A07F-4B2A-B9C9-913DDDB58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D853A9F-BA4B-442C-AFC5-7A6411B30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3B94E6B4-5E9D-4359-A485-665F5D0F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DEB7AB2-3E1C-46B8-A15E-2384D7F6C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4BD9CFC3-C871-4B3A-9A68-C3FBE7BF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06EB00B3-C8F3-4309-8E79-73F31F02E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32A243B-E908-4C15-B00E-5DEE43CDD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9D8B441A-3C28-47CB-BB6C-8C30B279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1386623-6FBA-4DD1-BABB-A9B46CAC6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3001D8D6-20B1-4D04-A085-DA4AC6C6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7D720825-6EE5-4A10-B06B-36F8080AA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51EF6E84-10B7-4B77-83A1-EB064D2B6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23F0598E-7124-4F20-A001-824D6BBE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C22163AB-A9FC-4ED5-8550-2ED6A8410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CE58A3FB-3BA2-4185-B7DE-1C97FBB47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0ADF0F6-72A4-4EC1-82AF-1966D40C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C714C10B-B820-4DB0-8F6B-A97DBB26B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C77612F-D19D-46B5-BA00-A24F9E40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5353A7C2-6C36-4C60-A906-B907C288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BA927278-93CE-4ABC-8A58-D87F7157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A22882F4-D9B2-41C0-B664-97A8C5DAD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7B339ABF-88B4-4E64-9E85-A51146F4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B365489F-CE03-43CB-B9C3-F4A44E6A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A404FFDE-CBD5-4731-B52F-6E2CBC72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61713011-A609-4D9F-BBA9-DD3B14328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60E3AFE-BCF0-4461-9676-0AB846C62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EF0714E6-FD08-4F04-B8E5-06AB3AE6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851C1B1E-3CCA-40AE-8A7E-C86547F05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FC507F90-5E49-4917-ADE9-D336A7AD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43C7338E-977F-4F42-9D43-B64BC101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0E16B4B6-1508-408F-83A0-90CDD7B69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7ED506CA-89C5-4B9E-831C-A486362E4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87E9D674-AB5D-4260-92AD-1D7DF3742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7B296740-F5A0-4989-9AA4-6CA2CEC0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475331E2-06C0-4BAF-8F6C-B29DB4413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D8E5A43F-38C6-4E48-9847-D50EE655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1F56CA64-B952-41EA-A1CB-7C3430EE2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3EBD8708-624B-45FF-9333-F8525AC7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3926CDCB-97BE-449A-B963-6CA51284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DFA668F2-12D4-438A-8526-B3AF5AB6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8068C9E9-6154-4D7D-93D5-5BEED2E2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DE49C790-7BD4-4E80-AD86-42B3035F2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155CC753-FFD8-4992-8594-7B400901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F466374E-5950-4511-97B7-D752ED9B0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839BB5FF-7AA3-4364-817E-694C2E4B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561B3D1B-77D4-4344-8167-B3C81DFCF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AB4E1E6E-2CF3-4F75-B445-CC0D86414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A68A62FC-1DB6-4C32-8588-2E56ED70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3A175C0E-C873-4DCA-9AF0-7E34AE09B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589E068D-CD23-44FC-86F4-5C9338873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78DEF99C-0907-4AA5-B32C-BEC4EC5BD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30972A48-CEAE-46DB-A9ED-F42A8B53A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4687A891-E362-40F6-B34A-810AE550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24A97B40-50A9-42EE-8256-F12DDFC1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39850A69-ECB5-43A4-8A3B-4086BCF42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29E81A2-BED7-4A9E-873D-B450EEFA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88929324-D47F-492E-8BFF-D7ABE162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C36E3D8C-7457-4F60-AA8F-9C46B8F8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E02FE8F3-412E-4CB6-9028-F0BDA4C1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3072ED3-63D8-4E87-81AC-834FE9411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9734A8EA-743D-4980-8A73-BAB8FE7C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8C422A3-8FBB-4C76-9A34-C643CA77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D83515AD-C97E-480C-982F-ED73ED138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AD9C7C7F-CF87-452C-8D4E-89604C6B3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A0844048-CB6E-4A45-AFE3-3B7CA391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D1A0E6B4-4C2D-4CDB-9997-B12C9F30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58F3E574-E3BA-4D96-94AB-B04871A2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0007C53D-E626-464F-8A69-5C9654FD1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5539DDAC-CCBD-4E14-B04C-C01AD642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FE7F0775-F4D0-4F5D-A274-F421E7B7F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1FB1540A-DE1E-407B-ABFD-865D86F0C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2BC7DD64-C279-40F5-9BAE-BD293D5EB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0E2D8BD4-2185-4E7D-B4DF-3B16AD36E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25DA456-9620-4F66-8751-FAA47985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0546A76D-7E64-49E8-A878-B7889504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49D3D49-0B5E-4FE6-A86C-E1B9C8CF3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2E1C4FF6-EBF1-4853-BBB7-0F9D65148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F3E8DFB-5114-4927-90A4-84B23849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3D12EC2A-4204-4861-9D6F-99D57281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38619C77-316F-4EE9-BA54-6FEF194F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EDF30FE-8B2B-43CD-91B7-7690D681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3D4D4D0D-380E-4834-8A70-592612A3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2233F005-2BBC-4DE9-B786-215D3A3F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6770E654-1A6F-40D4-804E-760014237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3BD3F24B-AB5B-4849-BCDB-7DAE9066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2B3AE1AC-4DC8-4837-B0CB-2644D8152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7A8E8229-169B-4F8B-B033-EA7E0715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1CEBAD9C-1B5D-4F65-99C4-51F3ABA6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3268575E-92E4-4490-AF53-C1F4060A6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F3E7FFDB-D65C-45D1-91DD-2E3662F0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1FC4B40-AC92-4877-959E-07AFF5D9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8A32EBE8-8419-4BE4-97AC-8AF53F3EF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D9D92BF2-523D-4AFF-AB31-C2C247B0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D3057832-712C-48D9-8124-4F8E8C275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245AB266-B51A-4782-AD25-B31363B8E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FCD0ECA-1EFD-443D-9770-E7945C47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E73B727B-D38A-4FB4-B117-24226179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699CB425-7BA3-4510-A49E-61FAB9D0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108BC33C-8D49-49AF-A5C9-5D32CCFF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A1068108-FAD2-447B-9151-1DE66090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E2F8B36C-7CFD-4353-9A66-8C28BE473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5724C343-9660-4F28-92A7-5E0D88E1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33029007-3DEB-48C4-A6FA-D6B4503B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56009D8F-AA01-43DE-9A32-1278E91C9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A7FCD6ED-A237-4ADD-8FE2-05ECFA73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BCEF8E4A-9695-4BA3-B020-61FAD8328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5229FCC4-9977-46C2-A869-11CE6CDC0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6A83E241-BE0A-4C52-A22E-E93F7C33D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04A1B8C8-9D9E-415E-B9D9-6A1E8F31E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57469300-A4A3-4D54-8F5C-8D5650A9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CDB1BFEA-DAE5-47D0-B52C-345C71A0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C4C50314-2CFA-4772-8FB9-9058F8588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74747374-8028-44E2-A8B6-83FB45057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4688D25A-5FDA-42CC-A6F8-18C46D6C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55810E59-028D-4728-A207-2DCCFBA2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25506859-2D85-4E5C-9E9F-9B6F914C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97132857-CCFA-4FBA-844E-08400A449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C2B7E893-135C-44AC-82C6-4E99B58B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F284C68A-3795-49C1-9BAE-8DB9C37E9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A137AF4-60A4-42F8-9C2E-922FCFE4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5030DE92-8E54-4363-992E-DBCE4AAE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2896A8A-CE34-4A71-BA1F-2CC393AC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A5D8DA8D-6BA1-43C1-92D6-90572A5BF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258CD45-BEAF-41DA-B020-40D35580C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0227D65B-5ABA-4FA0-9527-C2467D04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2A5A1929-AF63-4719-BC40-70379F77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FA4E1CA-82C1-4657-9279-8CD593BE9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06122523-2499-4161-9758-51A35B584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EC48708-8EB8-4ED8-8D68-1DAA9661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8AC023A3-2814-4F19-9A72-A9E121B03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E9C4BA7A-E81B-491A-8308-6C3DB3E8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40975F9F-4FA5-474B-A2D2-6D84847A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76CE7E95-960B-452F-8C6D-7BBB9154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BC0FBD2A-B7C9-46AA-81FF-4ACC3215E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3DB03B29-6E1B-4A37-ABDE-E3EDD410B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01F5BD90-D2DE-4D83-9992-4F52F5711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C222AE39-77FB-4DAB-A38B-E3063ED16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FC6B82FD-7F8A-4B2E-AADF-1449A0643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E8D87930-3C2B-4509-80B6-69654911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FE4B9A9-BFBB-4084-8AE8-4C4F9D29E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F6D24DB0-184A-431B-B038-EB711C581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7DDB9182-4B54-40C2-978C-74D1FE771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05C7B70C-065D-4E6B-A5F2-CAEEE4CE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A49C69B0-2FB8-44C1-B8A7-0710D2D2B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2C01CC0F-EE82-4863-A0D1-1D5BFE0F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38C118D-FBAC-49EC-8612-57A4B4506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354865E5-D281-472C-BA21-A6D95A13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6DA3794-4240-4256-ACC8-65D3636D4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78393E4F-A8B6-4E47-86BE-3DF4CD24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E06F4389-A2C0-445A-B3D0-1CC42E15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4C2259C1-7CB6-41BA-ADC8-F01E5347E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14923DD-A005-40B5-B0A8-29C23062B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06989D2D-1C9A-4E74-A1C2-5E4FF95C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1DB549A7-55D8-4374-A8BD-29770BB0E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6A58E610-9D2F-41E4-BB9E-8590B8DA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EADDAF8-9455-4462-BA30-0DBAE6630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4A312251-4E8A-4FB0-82E9-45C5FBC3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0F4AD788-AB52-47CD-B793-3540EFC0C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E6DBDC37-D73B-4421-A00D-E90A08C3C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9B32C2B3-1F2B-4AB7-B50C-044092A6D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849561A8-56E4-4CEE-8F14-E0279C80A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494FD045-7A13-4F3C-A200-E77B2B902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CB3AE908-849F-43F7-8F92-814D267E6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98A9058E-6D35-4676-8810-CE46C5507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E1542776-CD9B-4E90-AEE1-214D91892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E455A122-3070-4CCE-8918-EE8042BD7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85D0A4CF-4D86-4E49-97C7-2DA7D50E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02D5C687-236D-4024-BE77-C9B7ADC0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76D3C2C3-78E0-46E6-8EF1-FA49253DA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6B7CC210-7B32-43D3-9529-5966DB47E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4B76AC6A-A0C4-4D3A-ADFF-A4662E15F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48C3351-7569-409A-8027-2061A77CF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51887D67-2553-4EFE-9C33-60BB1E85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B362A348-4BB0-4D0F-9938-8DDDFD265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3F34F8FE-F4E2-459E-AA6B-A93CE3161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602B97BC-CF4D-48A1-B4DE-039E0F9EB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5847FC29-3CD0-4C99-96F3-1ED050F17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7C12999D-4059-4638-BC54-094DAD62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FD854CF1-3745-4097-B756-59D47DF30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82A3E613-A121-43A1-AB87-961007E1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DA7A6EC3-EEA6-44D5-BA4A-101F986AC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DF6EE34-99DF-4826-B97C-D38E3A4F6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914C212D-7C12-437E-B7AD-D437BB43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162B350-ADC6-4BFA-BF0B-5DB13CED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3B97FB10-1B7E-4195-8D0E-AC1F1CDE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8BD2A878-3FA4-43EB-A03F-1D2E812D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9A97322F-E6B0-48EB-93F0-7C8746399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1243586C-6FF6-488F-969D-90C3377F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660984CD-832B-4550-9B17-1EE5005F6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CC565D2-1B1E-4B52-984E-F5431E4B1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F6B14BC1-DCE3-4AB5-920D-BA4A989D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0DF9E08-E751-4CBF-AF2E-43C9A663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DC513AA3-E3AD-46AC-8A19-5FBF6D15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CCB24F77-7B3C-4951-9708-E9F20AF7D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4BF901B5-4BA6-4A77-B741-862C1BEA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CBAE917-8628-4024-84D5-2DE97E2D9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F15F0577-50C5-44F0-A882-D46F98C4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08B9489-2A3A-4EE0-BC88-BB1AFBFB6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F9A295EF-7D19-4A63-8401-A5972DE0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79482D34-72F7-4F7D-BF96-646498108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469AA246-69F2-4687-A0A9-307074D3F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2EA68524-C534-4EFF-B6D0-B2F6E0D3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6EDE40B9-F01E-4274-92A7-85C735B3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5E701F70-5545-42AE-9074-D51AFC3CA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CA0DAB35-53A2-4A00-9616-73B6E3F64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7C13815-AE5B-4AE4-B7F1-8A1548AA6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301FD91-E1A8-4FF7-BFBB-ABE8CED4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A8ACB7C5-38DA-4F43-98ED-5D156058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7D844052-2008-404B-923C-3A24A89C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79ECA48B-4A98-4085-BEAA-A52D4808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9141A59E-B663-4101-8593-B20DF3E7E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96C74022-D477-4331-A249-3B325AF5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63C505BB-5FE4-48E0-B491-249D9984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76321ADE-2F7C-41AC-BB18-3D662B93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B885E26F-A467-45DD-8509-DB9DB01C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B07B2664-90F7-4180-8050-E283A11A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DBDF42E3-30BB-4D65-AC90-C9CA2D8D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9A61EAD2-E939-4B76-8922-9AF966211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3F286ECC-DEF5-44B4-9C4F-69B2D6DF7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65757DC7-7032-4D99-A984-BEE4BCCB9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6C801D64-15F0-4CF1-B7DC-2DC48BE57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F1477B7B-7E0E-4E21-AF99-019BA3D9E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A6CFD275-B7DF-4A56-87C8-D5A61D848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CD9908AF-E85A-405C-B454-684F3CFF9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E05EDFAC-1E58-4F41-8905-CC9D5A35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B954B6AC-FDD7-44A0-9920-8BCCEDC6F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766778F5-7880-4A3B-96F4-DC233019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90264601-C95D-43E0-AC23-C2431A8B9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4596C7B5-17A2-4381-B6F6-716A4084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C38E158B-652B-473A-854E-7100BAFC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81B9D7C1-7A6E-43DD-891A-225403C9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4A5FD305-C429-4F7F-AE05-34CEB7DC4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0200D9F6-3E26-4FDB-9CD5-655825587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7A9EE8FE-0C0C-4AE4-AC1C-2BB4399EF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5746D373-71C7-4298-95B0-D4A6CD126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B95F8942-04D4-46AF-B533-8E316E40E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FAEDABA4-189C-454D-8E75-41A768A94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7EB82D3C-799B-4AFB-A72E-62568441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276F2780-21F2-421B-BF9A-7068079F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D7E0B942-5154-4F74-A25C-8D4771A8E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67325E9D-0210-4B06-B02E-69D2A099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F8AC2261-84EF-4A6E-828C-64D73409E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A6D99DD2-0BCA-41C6-9283-947CD7B2B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03CCD3AE-B7C1-4289-BF60-C7B6637B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0E5A614C-B59D-46DA-9B2C-BA318198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06C371EF-795D-4350-A046-0D08511F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3702128C-68A8-48DC-85D1-165944356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3354D262-F28C-416A-9B68-4C2C2541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89DA2BB3-1143-43D7-B51F-44EE78E7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ED5E4D6C-30FE-404A-8ECD-17DD64519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D2FB79CE-148D-4D61-8D98-F85A1C0D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67BC997-DE9F-4E04-BF75-64326122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75C9C584-BA5A-444B-81F1-859185108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25BC4FFB-EC6C-446F-9242-471E0861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87993D4D-838F-43A7-82DC-30984D7C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AA8AE739-4E6E-47A7-BAC0-907314E9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18CEA72B-9CF1-4E2C-9A0B-49AD6B4D4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F78E61CA-5ECB-4B61-B2E8-30369B74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671CFB97-AE97-4A00-B6DC-276B47D1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3824743-AE59-49B2-B45E-561CC43FE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6957A35E-D661-402F-A417-22483EE3F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050FC3AA-AD31-4259-AA0A-7A1066C3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18F8B675-C0E5-49A0-A6D2-81F2E4A7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5A96B9E8-B405-4389-B053-C3D9FB6A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EF52567E-E57F-4D04-84A7-40E46497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5416803-B4E7-4D0B-873C-745BC3C2F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E9016D6E-C197-41BE-8E1F-59E9FA42E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08F76AE7-E0BA-48F9-98A8-7B6CDDB3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574AEC3D-D81C-4F9D-A88A-570E6B56E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AA6B5C45-FF3B-48B0-97EC-29554F9F0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B7549884-C1D2-4F0A-9451-A31B88E11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BBDEA6D6-FA43-4CBF-92F9-32EE6DF6A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B872236D-8972-485A-9944-83BE2E669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EEF7F1DB-275A-4657-9F9F-6AFC5C0E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313D6859-402E-406B-97EA-EAE08E397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3F629A81-DD50-4436-9BF9-4BAC6C57C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6C942CDA-846F-4791-AFCB-ACD09447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CD8EE923-D145-4FFA-97EB-1CEFC4CF1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700E1D4C-77D8-49F1-BA33-E49CCD36C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30B75708-7CA7-4434-88B3-92D6A896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DBB0740-D182-41BA-A634-8403019A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63D3F7C7-9547-4FE4-8B7A-1C6747A06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6E629661-1117-4E85-B43D-3DF8BB0D6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FE55B1D0-454D-459E-91CE-399297D48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FB62512D-4C12-40FA-90F9-8A18A784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12DB8562-DCD6-416E-8359-EA132A83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16A453E0-DED9-47C8-9D8B-8C2BBDE6C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44CAC6AB-15CC-44EB-AF5C-F7C0686C8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359A2D5C-BB3E-440F-945E-8DA76B9E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3B643A2F-38B0-40D0-B292-8A54822B6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2522A193-C98C-47CC-B94C-FB5673985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FF14A6EA-9F81-4630-A9A4-6A50E89E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79BE495E-F6A6-4AC1-8EFF-3B6698CC9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006A30D6-C453-4AEA-A6D6-33BA2DA87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F9D133D4-6CD5-4968-A104-137A190A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EB4D5C40-324F-4D5A-ABA5-E08BEB27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070E7FA2-9201-4BF4-BA88-42D6041A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B14DF11D-CB54-492C-AF4D-5B59C64B5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83FB27FD-DBCF-402F-966D-60C595DB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0C69F70F-9AAB-45D7-8968-5D16C15CC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7BCABFE4-7982-47E6-ACD5-0FEDF147C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ED13B9B3-3FB9-4DC0-9654-E3ED5A7FA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15412D4B-2D64-43E4-BCB3-3B4F1ABC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F5127F0F-F988-48A2-ACB3-8443A3745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213DF2B3-91AE-4895-AEFB-EEBB4E478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406A623-84F6-478B-B146-E50F3790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5E1DD251-3995-44F8-8842-049CC514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84C59A05-EBAD-4AB9-80F3-90CA1CD6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39BFE280-D835-4CC1-BEC6-879FD3C0A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6E4422C-EC53-4D9B-9C63-84246FBC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FE2B0B70-A9D3-42A6-BCD0-E062B04F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5A11C1E-9D46-472E-BEBD-D7D21FAC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65854156-E78E-4A0C-B9C0-1D4FDD447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CEED670-F40E-4CC4-9033-7ADD6E9F6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C77505B1-C0AD-44C4-BAED-656243C1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CBC6780-DA6A-4790-A8AE-8762C9ECB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AF5AAD26-3A6D-433C-9CC6-0C6CCBEB8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7B077C2-BF9E-4145-9173-DAFFFF76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3A3031BA-879A-4017-B923-A83EE1D2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C6460430-04A8-4D52-B5CE-948FAB1C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6D84F797-595D-4228-9921-C4AD10FC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11C06CF-EC87-46DD-A68C-FD117CEBE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9904CBE8-81E9-474C-A067-34D2D74B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EE22E37-6735-4B00-B7AE-D0E41B4A7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050FF06E-8163-4153-BC1B-1F32515FF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291B1F63-A627-4F81-B464-A22A30ACC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DC9C71BD-2781-4D22-84B7-17A648C2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C6B8B8E2-A109-4014-8473-3AEFBB3DE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59474021-7D7B-4847-90A5-96684EB6D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40834A68-11EA-4727-8A92-9FCC0C2F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CAFAF517-5CFD-402C-9E52-AF369433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3520C609-1D5A-4940-978A-BD47D90A9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2803F187-F399-41CD-82AC-29765A2DE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2809AB86-7204-4324-A77E-BCFB2909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A784072A-9F57-4481-AC7C-9613CA6DB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9E2A3C83-A792-4373-85CB-C10DAB418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51100F00-4AF7-4BA4-8A1E-4E23638D4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0E4834A-27B9-4888-B4AC-03C276A1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1B98D00A-74D2-4A9F-BA3B-9A9975AC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A2D6C8BD-1936-4C44-A0A4-FFF883029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C004A604-41EA-4451-8E43-3417A51E1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3E6A425-B1E8-43C7-8189-AC3D29E19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6A8EDE2C-5CC5-4AA9-A0AB-1C86E7F5B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7FC3BB2D-A96F-425A-85E5-432DC525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E81D255A-7CBF-423F-A9FF-B8670C0E2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EBE50FE3-22A3-40ED-87D7-B369DDA1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91F96036-9099-4129-AA8C-03E8360B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59692822-42A4-40E6-AF6C-B5A6CE1BA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15ADFA0-DCA1-4C5B-A012-A46E286C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8339CE3C-C7C9-43BD-A8A3-E83CC950C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BB9C2552-49C2-41B2-A4E7-4305F113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DBA9B444-B158-4B67-933C-0ADB7D807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CD65ABA9-7D1A-49F2-B7C6-1E34E13A3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9D1C36E3-5653-447C-958E-11B618D8F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B4555A1F-4DC8-42BB-A144-95116CA9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6B057674-B3F5-4EE9-AA04-CC13B697F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293A306D-873F-43E5-AA24-38821F65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D179057C-C3EF-49C6-9894-FE61C281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F19FC971-A429-4F1C-8349-14FD61CA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26BAD26-FDC2-4857-B7BC-DCCC7532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BB9EF8E7-0950-41B2-BBA5-CDB202799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CE370B36-0B23-4E63-9523-90A0C89C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327D80C6-08D8-4096-8A02-87E4B78A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CFC81C2A-9554-414B-8230-13C219C7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724074E3-12E0-49E3-8EC0-6B8BE3FFC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6CAFEEC3-849E-414D-9B75-FB8C6B572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677DE426-A1D7-4122-9C1F-7E06D0461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60E46162-BAE9-47D0-978D-32026B5E8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E1318D88-4836-4272-903C-928241679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3E7EB13B-B860-4221-8C11-569F11A1F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A2A4D28F-AE58-484D-B00D-14EF720C6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752CE4AF-D49F-43F1-B020-B5EDE6BD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DF31CA51-875B-4DB5-B6BE-881D5D305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86CF03B1-550B-4D3C-BD2C-E2CE5B90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625F98ED-9C3A-46E4-A113-A8EDC816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CC3AFBA2-853A-4B41-AF91-D771F6C60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1097C375-51D0-4E5F-9FA7-D88556D3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6B225DC6-BFBD-4D8D-B136-3C7A23644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3EA7D4B-83B0-486F-A1AB-85870950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92404C9D-9CBF-4AD9-808F-E6FE36E9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1BEBE523-DA56-40E0-95EB-3C2373DD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27D7208-6253-4D1A-A32F-A7D0A878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2FAE90EA-CC48-4D61-B66F-31197C99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976EA23C-748A-4029-BB76-025E44F2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1DC8D8E6-F88A-4A23-A4A3-17FDBCA0B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B2EBD7F4-516E-4261-9F74-C41E3A72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91FD11C2-617A-4138-88ED-F43AEC36B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73807DF7-B0C2-45F8-8916-43573D1A1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7B4B18D9-ABE7-4440-AC2D-F7C3FF2B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5686B597-C5E6-4C83-9B92-9A26BBEE5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012AD3E7-865B-4765-8CEF-11E5BF12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D9E86700-2820-4F92-905F-F3EAD56B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EF4B5543-E8FD-4826-8D01-E87390980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7BD7E444-4F6A-4983-9FD4-8C45CE53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47738DA5-6275-447F-A458-835BBAD0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6FB425E0-70FC-42DD-96DC-7F426A2F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694BA270-0D96-451C-ADF0-C7D1EF23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270E1C49-B354-4C90-84B6-8A28F136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52D12DC2-E0D3-42B7-85C8-1166CC18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61DD8DF0-F23B-4C96-9FD0-CFEE4AAA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0020CBE1-33AD-4214-94E0-997D4738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1399C8AB-E9DB-4B49-84C4-3F37825CB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78E1EE41-6E47-4008-B84B-A8E4993B6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F3D44533-21BD-4DBB-931B-B5221DB2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B782C7C9-9D6E-408A-9DE6-FB7F9892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1CDBBCD2-C866-492E-9689-76081FC9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BBEEC35E-5922-4D27-92D9-DED586AC1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57042A1C-1AEC-4964-B7CD-B07A0EF2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3D65CFF6-B40E-4671-A0A8-A5656D19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2B5AEF00-BDA6-4025-B18F-5DB64C43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2E407A35-E287-42AA-A606-954FE3022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F36E8353-F7FF-4F47-B596-86BB190D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AF980CA6-277E-4B79-B13D-DE805D5A4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794F2D04-EE09-4479-9607-02D8FA03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7A2BD122-4094-49EE-A6DD-24FE29116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C6C50D87-D6BC-4EAA-A75A-5F4F3566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8EE482AC-4840-46D0-8DDA-5C4F2301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98A089EF-0644-4F06-8B9F-1AE20C6F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93A9B182-74A7-46A9-83BD-E82E5BF7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CBB8A527-6BB8-4F74-80E8-CB5A8974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36B09C9F-8DCD-4010-B720-F5399E926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2073D8A8-1081-4878-A1B5-269FB25F6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5C4CC6D1-B089-483B-B750-24F9BF717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77A2199B-48A6-4EE1-AF36-E9EAD721A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B555893D-2F09-4F6F-853B-BD1E1A6C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29A60FAB-509E-4B09-AE5F-4735B670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78AA712B-6FBE-4873-B975-53679D57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CC8987D4-7063-4DEC-8FFB-F4254AF20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3B8402C9-6596-4D64-8630-CF8DF3C0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E33A1875-56BD-402F-9B50-C7E930D57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F7FBD124-C7BE-4D13-9A80-3FEF5743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788249A5-1ACE-470F-9CEB-D8F173CC3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17336880-720D-4389-B94B-5CBDAF865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771B8899-87E9-49DE-AAB4-653D95E1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5F5FB265-21E1-417F-8C24-D20CE00B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47FE9ED5-D795-421E-863D-A2252DC63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37001CC-ACFD-4189-8551-AAD8BD39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686FBF3E-26D3-4714-AC18-AE66D229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6EC9E955-5529-46FB-9134-956EE83B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99AF15E1-BDBF-46B2-B014-2225E147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EB4DD607-F8B6-49B0-B572-889DD582A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DA0AAA45-690E-4216-9C57-776B94E8C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7805BA91-330E-40A2-94C4-3DBD73ED6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D4DA7984-E93A-481B-9FEE-191717A8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BD00A6F-6912-4C5D-981B-0278C46C8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717D34A5-40FF-44F1-A953-77877F1F0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BE784B91-CF0E-4E04-B6AB-213D1986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05A73560-4640-4866-B712-4EF2A5C2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C284CE73-43EE-49DC-8944-F2CC52A8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05780BBC-3D59-4086-B44A-316AFEE5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4BF6AD21-072E-436B-9EBE-5E62C098B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19DE9F49-AA54-4C47-81E5-17CDE848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B9B91B99-2534-4861-ADC0-E99927CD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C2EF8330-6C3F-4984-8B58-77764CAD0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1587CB1E-3076-4E09-B579-C84DAE5F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D7D4CDE3-F05E-4076-B21D-7A977BB6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FAA3A2A8-FD92-4DEB-AB91-CA6A1CEB8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362190CF-EFB8-4079-A69F-459CAB3B5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DE36BCFD-C9E1-4AB6-BE04-F08A641D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C505EB8B-8790-4D6A-ABEA-F0AA0776B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3CC1DA65-E397-4DAC-916B-C796725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991D6789-6414-4DE3-979E-AEC7A00A5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4CAD683C-E415-4E62-8AAC-485C21C9A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F3285DCC-9038-4498-9621-F8ED260A1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E62A1865-3648-48CF-B30A-88D058C8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48B5CEDC-1035-479A-A5A2-AFE6D5B8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5417B59D-287B-453E-8FA6-7EC255A7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296FE035-4F5C-49FE-B09B-50435332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709F464F-6B85-4657-B647-A50D1761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50A1048A-47B6-46BC-87BE-2FEF298A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D2C24A0-465A-4D49-8F44-F86F6240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7A28B0F7-7CB7-48ED-B391-B1FDC70D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8B99F14-6F02-4AC9-8F7A-49A234AA2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864B6985-B3EF-4C16-9E5A-D8D90522F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3B1C5912-DC90-4225-B60D-9082BA49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210BEA09-C58F-4B07-8C73-96BE6A26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CAF15320-819B-4A81-9C70-B7C4797E7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6A207284-CA68-4250-8A63-82F136DF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047F4EFA-6561-4E6D-8B9E-0ACC77B1C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F4A0F383-60B8-4C9D-93EE-44C423FDE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547FE85F-781D-42B5-82C7-CB80F460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C75E5FB7-71ED-4DC5-81F8-614ED8F9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4000F682-17CB-490A-A810-4813600F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3B972735-D5DE-4538-9F23-A46FD7FE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B5681B81-A0D1-4E70-AB39-14C5E9AD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BD03A31E-F18E-42C9-A8B5-F5630B8C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328F06AF-89FC-4F79-88A7-3727C8C4D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1BA80706-2034-4322-B88A-8582D0C4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37A0833-E780-48AB-B7A2-BF814570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A5FC9F72-0849-420D-A482-E23F45489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AD2EF757-A60A-4FC2-9713-06666B8D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D046D377-BFB2-4042-8260-D8FD88CAF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A1D4E0D8-7D9B-49B3-BB34-1B60C962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6E86AAD4-A2D0-4A9E-97FF-F9F2BC8F2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54058C51-793F-4383-B089-37C4221F2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C64C8890-6FEA-41FF-B0A6-2E612993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116D5A3F-5A60-4E5E-91F6-25E1E71A7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C033D35B-A1D2-4B97-AB4F-09ECE783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1CA2661E-0547-47BD-8753-69D784129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48529CF5-2C96-4027-9866-B252282DA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8ED4792E-1559-494D-8E47-356C4051F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536DD56A-7108-42B8-B500-181B8246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54FD5507-2737-4C94-937A-3916D1FD0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BAA32969-6945-48D9-A213-DBA67FBC3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BCF41936-328C-490E-A8F1-F69F437F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E3DAD4AF-4F8D-42BC-A720-207BCAC0C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4A063381-22DB-440F-9A81-3440F0DD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B7AFC11C-449C-420D-911C-B3C0B3E7B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AFB284B9-3B0A-414A-9E9B-B106C565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8" name="Picture 2" descr="https://is.vic.lt/ris/space.png">
          <a:extLst>
            <a:ext uri="{FF2B5EF4-FFF2-40B4-BE49-F238E27FC236}">
              <a16:creationId xmlns:a16="http://schemas.microsoft.com/office/drawing/2014/main" id="{D6D5E631-B707-4DFD-8793-4BFB2B6F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5638D337-019B-4185-B715-35B73463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0" name="Picture 2" descr="https://is.vic.lt/ris/space.png">
          <a:extLst>
            <a:ext uri="{FF2B5EF4-FFF2-40B4-BE49-F238E27FC236}">
              <a16:creationId xmlns:a16="http://schemas.microsoft.com/office/drawing/2014/main" id="{F0ACB274-1067-41F9-B42D-E7131A441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AE4D364C-E84E-495C-A798-5322300B5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2" name="Picture 2" descr="https://is.vic.lt/ris/space.png">
          <a:extLst>
            <a:ext uri="{FF2B5EF4-FFF2-40B4-BE49-F238E27FC236}">
              <a16:creationId xmlns:a16="http://schemas.microsoft.com/office/drawing/2014/main" id="{5A3C15F4-9013-45CB-8A5D-358C4182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952C58B4-CD2F-46AC-8AE6-B860B5C78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4" name="Picture 2" descr="https://is.vic.lt/ris/space.png">
          <a:extLst>
            <a:ext uri="{FF2B5EF4-FFF2-40B4-BE49-F238E27FC236}">
              <a16:creationId xmlns:a16="http://schemas.microsoft.com/office/drawing/2014/main" id="{2373B3B9-9971-47B0-A0BA-DF871BAF7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3B8BBB88-36D7-4578-8209-7CC15C53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6" name="Picture 2" descr="https://is.vic.lt/ris/space.png">
          <a:extLst>
            <a:ext uri="{FF2B5EF4-FFF2-40B4-BE49-F238E27FC236}">
              <a16:creationId xmlns:a16="http://schemas.microsoft.com/office/drawing/2014/main" id="{C5514749-88CD-416A-9878-0471A7F82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124D4230-668D-45F4-98DD-697BEEFBD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8" name="Picture 2" descr="https://is.vic.lt/ris/space.png">
          <a:extLst>
            <a:ext uri="{FF2B5EF4-FFF2-40B4-BE49-F238E27FC236}">
              <a16:creationId xmlns:a16="http://schemas.microsoft.com/office/drawing/2014/main" id="{5631C203-D930-4DCF-A3C2-515AB5FB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B2E60D4C-280E-4F8D-AA84-1D5C5EC63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0" name="Picture 2" descr="https://is.vic.lt/ris/space.png">
          <a:extLst>
            <a:ext uri="{FF2B5EF4-FFF2-40B4-BE49-F238E27FC236}">
              <a16:creationId xmlns:a16="http://schemas.microsoft.com/office/drawing/2014/main" id="{B8A5072F-484E-47A9-A618-74CC5E6C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C3D461C5-9FD6-425E-9D51-52C280BE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2" name="Picture 2" descr="https://is.vic.lt/ris/space.png">
          <a:extLst>
            <a:ext uri="{FF2B5EF4-FFF2-40B4-BE49-F238E27FC236}">
              <a16:creationId xmlns:a16="http://schemas.microsoft.com/office/drawing/2014/main" id="{9DC962AE-E2C2-4CBB-8CE2-7D29C527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55E1E2E7-3341-4B4B-88B2-638EFBAC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4" name="Picture 2" descr="https://is.vic.lt/ris/space.png">
          <a:extLst>
            <a:ext uri="{FF2B5EF4-FFF2-40B4-BE49-F238E27FC236}">
              <a16:creationId xmlns:a16="http://schemas.microsoft.com/office/drawing/2014/main" id="{CFEFD776-C42A-4E2B-A287-F2100D67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ADF05C25-5B32-40A2-B3EF-A81D53135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609600</xdr:colOff>
      <xdr:row>30</xdr:row>
      <xdr:rowOff>76200</xdr:rowOff>
    </xdr:to>
    <xdr:pic>
      <xdr:nvPicPr>
        <xdr:cNvPr id="626" name="Picture 2" descr="https://is.vic.lt/ris/space.png">
          <a:extLst>
            <a:ext uri="{FF2B5EF4-FFF2-40B4-BE49-F238E27FC236}">
              <a16:creationId xmlns:a16="http://schemas.microsoft.com/office/drawing/2014/main" id="{0042E023-A714-4BBC-8847-145F617F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00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A518A-DC1E-4603-9C58-1EC15ADE75F5}">
  <dimension ref="A1:V34"/>
  <sheetViews>
    <sheetView showGridLines="0" tabSelected="1" workbookViewId="0">
      <selection activeCell="J39" sqref="J39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56651.67</v>
      </c>
      <c r="C8" s="27">
        <v>37530.074000000001</v>
      </c>
      <c r="D8" s="26">
        <v>61549.527000000002</v>
      </c>
      <c r="E8" s="27">
        <v>18356.077000000001</v>
      </c>
      <c r="F8" s="28">
        <v>71621.828999999998</v>
      </c>
      <c r="G8" s="29">
        <v>13520.65</v>
      </c>
      <c r="H8" s="28">
        <v>60990.686000000002</v>
      </c>
      <c r="I8" s="29">
        <v>29837.258999999998</v>
      </c>
      <c r="J8" s="28">
        <f t="shared" ref="J8:K23" si="0">+((H8*100/F8)-100)</f>
        <v>-14.843439700485717</v>
      </c>
      <c r="K8" s="30">
        <f t="shared" si="0"/>
        <v>120.67917592719286</v>
      </c>
      <c r="L8" s="28">
        <f t="shared" ref="L8:M23" si="1">+((H8*100/B8)-100)</f>
        <v>7.6591140208223436</v>
      </c>
      <c r="M8" s="31">
        <f t="shared" si="1"/>
        <v>-20.497734696712826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1015.8580000000001</v>
      </c>
      <c r="C9" s="36">
        <v>3242.94</v>
      </c>
      <c r="D9" s="35">
        <v>6006.7880000000005</v>
      </c>
      <c r="E9" s="36">
        <v>187.22</v>
      </c>
      <c r="F9" s="37">
        <v>6241.317</v>
      </c>
      <c r="G9" s="38">
        <v>1598.0840000000001</v>
      </c>
      <c r="H9" s="37">
        <v>6210.2160000000003</v>
      </c>
      <c r="I9" s="39">
        <v>385.36400000000003</v>
      </c>
      <c r="J9" s="40">
        <f>+((H9*100/F9)-100)</f>
        <v>-0.49830828974076269</v>
      </c>
      <c r="K9" s="41">
        <f>+((I9*100/G9)-100)</f>
        <v>-75.885873333316653</v>
      </c>
      <c r="L9" s="40">
        <f>+((H9*100/B9)-100)</f>
        <v>511.32717367978603</v>
      </c>
      <c r="M9" s="42">
        <f>+((I9*100/C9)-100)</f>
        <v>-88.116832257149383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9009.1719999999987</v>
      </c>
      <c r="C10" s="48">
        <v>7966.5560000000005</v>
      </c>
      <c r="D10" s="47">
        <v>4143.4189999999999</v>
      </c>
      <c r="E10" s="48">
        <v>796.30199999999991</v>
      </c>
      <c r="F10" s="49">
        <v>5451.0130000000008</v>
      </c>
      <c r="G10" s="38">
        <v>793.29000000000008</v>
      </c>
      <c r="H10" s="49">
        <v>5538.4589999999998</v>
      </c>
      <c r="I10" s="50">
        <v>2623.9490000000001</v>
      </c>
      <c r="J10" s="40">
        <f>+((H10*100/F10)-100)</f>
        <v>1.6042155834153959</v>
      </c>
      <c r="K10" s="41">
        <f t="shared" si="0"/>
        <v>230.7679411060268</v>
      </c>
      <c r="L10" s="40">
        <f t="shared" si="1"/>
        <v>-38.524217319860234</v>
      </c>
      <c r="M10" s="42">
        <f t="shared" si="1"/>
        <v>-67.062944137968771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32387.800000000003</v>
      </c>
      <c r="C11" s="48">
        <v>20292.882000000001</v>
      </c>
      <c r="D11" s="47">
        <v>43601.491999999998</v>
      </c>
      <c r="E11" s="48">
        <v>17216.281999999999</v>
      </c>
      <c r="F11" s="49">
        <v>52217.093000000001</v>
      </c>
      <c r="G11" s="38">
        <v>9814.74</v>
      </c>
      <c r="H11" s="49">
        <v>43128.75</v>
      </c>
      <c r="I11" s="50">
        <v>24278.162</v>
      </c>
      <c r="J11" s="53">
        <f t="shared" si="0"/>
        <v>-17.404919496380245</v>
      </c>
      <c r="K11" s="54">
        <f t="shared" si="0"/>
        <v>147.3642908523303</v>
      </c>
      <c r="L11" s="55">
        <f t="shared" si="1"/>
        <v>33.163567763170079</v>
      </c>
      <c r="M11" s="56">
        <f t="shared" si="1"/>
        <v>19.638807341411635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7795.576</v>
      </c>
      <c r="C12" s="48">
        <v>1606.212</v>
      </c>
      <c r="D12" s="47">
        <v>6332.6319999999996</v>
      </c>
      <c r="E12" s="48">
        <v>86.935999999999993</v>
      </c>
      <c r="F12" s="49">
        <v>5194.0060000000003</v>
      </c>
      <c r="G12" s="38">
        <v>1099.895</v>
      </c>
      <c r="H12" s="49">
        <v>4785.192</v>
      </c>
      <c r="I12" s="50">
        <v>247.77300000000002</v>
      </c>
      <c r="J12" s="53">
        <f t="shared" si="0"/>
        <v>-7.8708803955944688</v>
      </c>
      <c r="K12" s="54">
        <f t="shared" si="0"/>
        <v>-77.473031516644767</v>
      </c>
      <c r="L12" s="55">
        <f t="shared" si="1"/>
        <v>-38.616569192577941</v>
      </c>
      <c r="M12" s="56">
        <f t="shared" si="1"/>
        <v>-84.574078639681431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6443.2639999999992</v>
      </c>
      <c r="C13" s="48">
        <v>4421.4840000000004</v>
      </c>
      <c r="D13" s="47">
        <v>1465.1959999999999</v>
      </c>
      <c r="E13" s="48">
        <v>69.337000000000003</v>
      </c>
      <c r="F13" s="49">
        <v>2518.4</v>
      </c>
      <c r="G13" s="38">
        <v>214.64099999999999</v>
      </c>
      <c r="H13" s="49">
        <v>1328.069</v>
      </c>
      <c r="I13" s="50">
        <v>2302.011</v>
      </c>
      <c r="J13" s="36">
        <f t="shared" si="0"/>
        <v>-47.265366899618812</v>
      </c>
      <c r="K13" s="58">
        <f t="shared" si="0"/>
        <v>972.49360560191212</v>
      </c>
      <c r="L13" s="36">
        <f t="shared" si="1"/>
        <v>-79.388257255949782</v>
      </c>
      <c r="M13" s="59">
        <f t="shared" si="1"/>
        <v>-47.935783551404917</v>
      </c>
      <c r="N13" s="32"/>
    </row>
    <row r="14" spans="1:22" s="33" customFormat="1" x14ac:dyDescent="0.25">
      <c r="A14" s="60" t="s">
        <v>17</v>
      </c>
      <c r="B14" s="61">
        <v>58.832000000000001</v>
      </c>
      <c r="C14" s="62">
        <v>208.67</v>
      </c>
      <c r="D14" s="61">
        <v>1192.1199999999999</v>
      </c>
      <c r="E14" s="62">
        <v>166.679</v>
      </c>
      <c r="F14" s="61">
        <v>80.558999999999997</v>
      </c>
      <c r="G14" s="62">
        <v>180.8</v>
      </c>
      <c r="H14" s="63">
        <v>381.20299999999997</v>
      </c>
      <c r="I14" s="39">
        <v>276.52999999999997</v>
      </c>
      <c r="J14" s="64">
        <f t="shared" si="0"/>
        <v>373.19728397820228</v>
      </c>
      <c r="K14" s="65">
        <f t="shared" si="0"/>
        <v>52.948008849557482</v>
      </c>
      <c r="L14" s="64">
        <f t="shared" si="1"/>
        <v>547.95179494152831</v>
      </c>
      <c r="M14" s="66">
        <f t="shared" si="1"/>
        <v>32.520247280394869</v>
      </c>
      <c r="N14" s="32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0</v>
      </c>
      <c r="C15" s="69">
        <v>0</v>
      </c>
      <c r="D15" s="68">
        <v>859.64</v>
      </c>
      <c r="E15" s="70">
        <v>0</v>
      </c>
      <c r="F15" s="68">
        <v>0</v>
      </c>
      <c r="G15" s="69">
        <v>0</v>
      </c>
      <c r="H15" s="71">
        <v>286.53899999999999</v>
      </c>
      <c r="I15" s="39">
        <v>0</v>
      </c>
      <c r="J15" s="40" t="s">
        <v>18</v>
      </c>
      <c r="K15" s="41" t="s">
        <v>18</v>
      </c>
      <c r="L15" s="72" t="s">
        <v>18</v>
      </c>
      <c r="M15" s="42" t="s">
        <v>18</v>
      </c>
      <c r="N15" s="32"/>
      <c r="O15" s="14"/>
      <c r="P15" s="51"/>
      <c r="Q15" s="51"/>
    </row>
    <row r="16" spans="1:22" x14ac:dyDescent="0.25">
      <c r="A16" s="57" t="s">
        <v>14</v>
      </c>
      <c r="B16" s="73">
        <v>58.832000000000001</v>
      </c>
      <c r="C16" s="74">
        <v>208.67</v>
      </c>
      <c r="D16" s="73">
        <v>332.48</v>
      </c>
      <c r="E16" s="75">
        <v>166.679</v>
      </c>
      <c r="F16" s="73">
        <v>80.558999999999997</v>
      </c>
      <c r="G16" s="74">
        <v>180.8</v>
      </c>
      <c r="H16" s="76">
        <v>94.664000000000001</v>
      </c>
      <c r="I16" s="77">
        <v>276.52999999999997</v>
      </c>
      <c r="J16" s="36">
        <f t="shared" si="0"/>
        <v>17.508906515721392</v>
      </c>
      <c r="K16" s="58">
        <f t="shared" si="0"/>
        <v>52.948008849557482</v>
      </c>
      <c r="L16" s="36">
        <f t="shared" si="1"/>
        <v>60.905629589339128</v>
      </c>
      <c r="M16" s="59">
        <f t="shared" si="1"/>
        <v>32.520247280394869</v>
      </c>
      <c r="N16" s="32"/>
      <c r="O16" s="14"/>
      <c r="P16" s="51"/>
      <c r="Q16" s="51"/>
    </row>
    <row r="17" spans="1:19" s="33" customFormat="1" x14ac:dyDescent="0.25">
      <c r="A17" s="60" t="s">
        <v>19</v>
      </c>
      <c r="B17" s="26">
        <v>1172.5450000000001</v>
      </c>
      <c r="C17" s="27">
        <v>5191.1480000000001</v>
      </c>
      <c r="D17" s="26">
        <v>2886.0690000000004</v>
      </c>
      <c r="E17" s="27">
        <v>1191.08</v>
      </c>
      <c r="F17" s="26">
        <v>1982.479</v>
      </c>
      <c r="G17" s="78">
        <v>1298.04</v>
      </c>
      <c r="H17" s="28">
        <v>3618.0219999999999</v>
      </c>
      <c r="I17" s="39">
        <v>1061.94</v>
      </c>
      <c r="J17" s="64">
        <f t="shared" si="0"/>
        <v>82.49989028887569</v>
      </c>
      <c r="K17" s="65">
        <f t="shared" si="0"/>
        <v>-18.188961819358411</v>
      </c>
      <c r="L17" s="64">
        <f t="shared" si="1"/>
        <v>208.56146245986292</v>
      </c>
      <c r="M17" s="66">
        <f t="shared" si="1"/>
        <v>-79.543253245717523</v>
      </c>
      <c r="N17" s="32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375.262</v>
      </c>
      <c r="C18" s="36">
        <v>0</v>
      </c>
      <c r="D18" s="35">
        <v>933.21899999999994</v>
      </c>
      <c r="E18" s="36">
        <v>0</v>
      </c>
      <c r="F18" s="35">
        <v>471.22199999999998</v>
      </c>
      <c r="G18" s="79">
        <v>0</v>
      </c>
      <c r="H18" s="37">
        <v>642.46500000000003</v>
      </c>
      <c r="I18" s="39">
        <v>0</v>
      </c>
      <c r="J18" s="40">
        <f t="shared" si="0"/>
        <v>36.340196340578331</v>
      </c>
      <c r="K18" s="41" t="s">
        <v>18</v>
      </c>
      <c r="L18" s="40">
        <f t="shared" si="1"/>
        <v>71.204385202871606</v>
      </c>
      <c r="M18" s="42" t="s">
        <v>18</v>
      </c>
      <c r="N18" s="32"/>
      <c r="O18" s="14"/>
      <c r="P18" s="51"/>
      <c r="Q18" s="51"/>
    </row>
    <row r="19" spans="1:19" x14ac:dyDescent="0.25">
      <c r="A19" s="52" t="s">
        <v>14</v>
      </c>
      <c r="B19" s="47">
        <v>266.56</v>
      </c>
      <c r="C19" s="80">
        <v>5191.1480000000001</v>
      </c>
      <c r="D19" s="47">
        <v>622.06400000000008</v>
      </c>
      <c r="E19" s="48">
        <v>25</v>
      </c>
      <c r="F19" s="47">
        <v>855.05200000000002</v>
      </c>
      <c r="G19" s="80">
        <v>412.28</v>
      </c>
      <c r="H19" s="49">
        <v>1508.5409999999999</v>
      </c>
      <c r="I19" s="50">
        <v>116.62</v>
      </c>
      <c r="J19" s="53">
        <f t="shared" si="0"/>
        <v>76.426813807815194</v>
      </c>
      <c r="K19" s="54">
        <f t="shared" si="0"/>
        <v>-71.713398661104094</v>
      </c>
      <c r="L19" s="55">
        <f t="shared" si="1"/>
        <v>465.92924669867944</v>
      </c>
      <c r="M19" s="56">
        <f t="shared" si="1"/>
        <v>-97.753483429869462</v>
      </c>
      <c r="N19" s="32"/>
      <c r="O19" s="14"/>
      <c r="P19" s="51"/>
      <c r="Q19" s="51"/>
    </row>
    <row r="20" spans="1:19" x14ac:dyDescent="0.25">
      <c r="A20" s="57" t="s">
        <v>20</v>
      </c>
      <c r="B20" s="73">
        <v>530.72299999999996</v>
      </c>
      <c r="C20" s="75">
        <v>0</v>
      </c>
      <c r="D20" s="47">
        <v>1330.7860000000001</v>
      </c>
      <c r="E20" s="48">
        <v>1166.08</v>
      </c>
      <c r="F20" s="47">
        <v>656.20500000000004</v>
      </c>
      <c r="G20" s="80">
        <v>885.76</v>
      </c>
      <c r="H20" s="49">
        <v>1467.0160000000001</v>
      </c>
      <c r="I20" s="81">
        <v>945.32</v>
      </c>
      <c r="J20" s="82">
        <f t="shared" si="0"/>
        <v>123.56062510953132</v>
      </c>
      <c r="K20" s="83">
        <f t="shared" si="0"/>
        <v>6.7241690751445162</v>
      </c>
      <c r="L20" s="84">
        <f t="shared" si="1"/>
        <v>176.41839528341529</v>
      </c>
      <c r="M20" s="85" t="s">
        <v>18</v>
      </c>
      <c r="N20" s="32"/>
      <c r="O20" s="14"/>
      <c r="P20" s="51"/>
      <c r="Q20" s="51"/>
    </row>
    <row r="21" spans="1:19" x14ac:dyDescent="0.25">
      <c r="A21" s="86" t="s">
        <v>21</v>
      </c>
      <c r="B21" s="35">
        <v>949.35</v>
      </c>
      <c r="C21" s="36">
        <v>24.76</v>
      </c>
      <c r="D21" s="68">
        <v>587.71900000000005</v>
      </c>
      <c r="E21" s="70">
        <v>0</v>
      </c>
      <c r="F21" s="68">
        <v>772.47799999999995</v>
      </c>
      <c r="G21" s="69">
        <v>234.01</v>
      </c>
      <c r="H21" s="71">
        <v>652.38300000000004</v>
      </c>
      <c r="I21" s="39">
        <v>0</v>
      </c>
      <c r="J21" s="87">
        <f t="shared" si="0"/>
        <v>-15.546721071668046</v>
      </c>
      <c r="K21" s="41" t="s">
        <v>18</v>
      </c>
      <c r="L21" s="88">
        <f t="shared" si="1"/>
        <v>-31.281087059567071</v>
      </c>
      <c r="M21" s="42" t="s">
        <v>18</v>
      </c>
      <c r="N21" s="32"/>
      <c r="O21" s="14"/>
      <c r="P21" s="51"/>
      <c r="Q21" s="51"/>
    </row>
    <row r="22" spans="1:19" x14ac:dyDescent="0.25">
      <c r="A22" s="52" t="s">
        <v>22</v>
      </c>
      <c r="B22" s="47">
        <v>108.749</v>
      </c>
      <c r="C22" s="80">
        <v>28.56</v>
      </c>
      <c r="D22" s="47">
        <v>456.76400000000001</v>
      </c>
      <c r="E22" s="48">
        <v>347.66</v>
      </c>
      <c r="F22" s="47">
        <v>460.10599999999999</v>
      </c>
      <c r="G22" s="80">
        <v>50.82</v>
      </c>
      <c r="H22" s="49">
        <v>228.43199999999999</v>
      </c>
      <c r="I22" s="50">
        <v>1057.173</v>
      </c>
      <c r="J22" s="89">
        <f>+((H22*100/F22)-100)</f>
        <v>-50.352310119841952</v>
      </c>
      <c r="K22" s="54">
        <f t="shared" si="0"/>
        <v>1980.2302243211334</v>
      </c>
      <c r="L22" s="90">
        <f t="shared" si="1"/>
        <v>110.05434532731334</v>
      </c>
      <c r="M22" s="56">
        <f t="shared" si="1"/>
        <v>3601.5861344537816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325.56199999999995</v>
      </c>
      <c r="C23" s="80">
        <v>256.46100000000001</v>
      </c>
      <c r="D23" s="47">
        <v>866.68799999999999</v>
      </c>
      <c r="E23" s="48">
        <v>368.702</v>
      </c>
      <c r="F23" s="47">
        <v>1258.789</v>
      </c>
      <c r="G23" s="80">
        <v>1561.326</v>
      </c>
      <c r="H23" s="49">
        <v>1068.6600000000001</v>
      </c>
      <c r="I23" s="50">
        <v>1271.192</v>
      </c>
      <c r="J23" s="89">
        <f t="shared" si="0"/>
        <v>-15.104119912074211</v>
      </c>
      <c r="K23" s="54">
        <f t="shared" si="0"/>
        <v>-18.58253817588384</v>
      </c>
      <c r="L23" s="90">
        <f t="shared" si="1"/>
        <v>228.25084008575948</v>
      </c>
      <c r="M23" s="56">
        <f t="shared" si="1"/>
        <v>395.66678754274528</v>
      </c>
      <c r="N23" s="32"/>
      <c r="O23" s="14"/>
      <c r="P23" s="51"/>
      <c r="Q23" s="51"/>
    </row>
    <row r="24" spans="1:19" x14ac:dyDescent="0.25">
      <c r="A24" s="52" t="s">
        <v>24</v>
      </c>
      <c r="B24" s="47">
        <v>917.28700000000003</v>
      </c>
      <c r="C24" s="80">
        <v>2259.5160000000001</v>
      </c>
      <c r="D24" s="47">
        <v>1310.1789999999999</v>
      </c>
      <c r="E24" s="48">
        <v>625.50900000000001</v>
      </c>
      <c r="F24" s="47">
        <v>1239.6190000000001</v>
      </c>
      <c r="G24" s="80">
        <v>258.16000000000003</v>
      </c>
      <c r="H24" s="49">
        <v>655.15899999999999</v>
      </c>
      <c r="I24" s="50">
        <v>388.58</v>
      </c>
      <c r="J24" s="89">
        <f t="shared" ref="J24:K37" si="2">+((H24*100/F24)-100)</f>
        <v>-47.148357680868081</v>
      </c>
      <c r="K24" s="54">
        <f t="shared" si="2"/>
        <v>50.519057948559009</v>
      </c>
      <c r="L24" s="90">
        <f t="shared" ref="L24:M37" si="3">+((H24*100/B24)-100)</f>
        <v>-28.576443359602834</v>
      </c>
      <c r="M24" s="56">
        <f t="shared" si="3"/>
        <v>-82.802511688343884</v>
      </c>
      <c r="N24" s="32"/>
      <c r="O24" s="14"/>
      <c r="P24" s="51"/>
      <c r="Q24" s="51"/>
    </row>
    <row r="25" spans="1:19" x14ac:dyDescent="0.25">
      <c r="A25" s="52" t="s">
        <v>25</v>
      </c>
      <c r="B25" s="47">
        <v>0</v>
      </c>
      <c r="C25" s="80">
        <v>0</v>
      </c>
      <c r="D25" s="47">
        <v>0</v>
      </c>
      <c r="E25" s="48">
        <v>0</v>
      </c>
      <c r="F25" s="47">
        <v>0</v>
      </c>
      <c r="G25" s="80">
        <v>0</v>
      </c>
      <c r="H25" s="49">
        <v>40.58</v>
      </c>
      <c r="I25" s="50">
        <v>0</v>
      </c>
      <c r="J25" s="89" t="s">
        <v>18</v>
      </c>
      <c r="K25" s="54" t="s">
        <v>18</v>
      </c>
      <c r="L25" s="90" t="s">
        <v>18</v>
      </c>
      <c r="M25" s="56" t="s">
        <v>18</v>
      </c>
      <c r="N25" s="32"/>
      <c r="O25" s="14"/>
      <c r="P25" s="51"/>
      <c r="Q25" s="51"/>
    </row>
    <row r="26" spans="1:19" x14ac:dyDescent="0.25">
      <c r="A26" s="52" t="s">
        <v>26</v>
      </c>
      <c r="B26" s="47">
        <v>466.25900000000001</v>
      </c>
      <c r="C26" s="80">
        <v>1015.724</v>
      </c>
      <c r="D26" s="47">
        <v>510.75799999999998</v>
      </c>
      <c r="E26" s="48">
        <v>0</v>
      </c>
      <c r="F26" s="47">
        <v>226.64</v>
      </c>
      <c r="G26" s="80">
        <v>26.26</v>
      </c>
      <c r="H26" s="49">
        <v>1437.8510000000001</v>
      </c>
      <c r="I26" s="50">
        <v>51.36</v>
      </c>
      <c r="J26" s="90">
        <f t="shared" ref="J26:K29" si="4">+((H26*100/F26)-100)</f>
        <v>534.42066713731037</v>
      </c>
      <c r="K26" s="54">
        <f t="shared" si="2"/>
        <v>95.582635186595581</v>
      </c>
      <c r="L26" s="90">
        <f t="shared" si="3"/>
        <v>208.38032080882084</v>
      </c>
      <c r="M26" s="56">
        <f t="shared" si="3"/>
        <v>-94.943508275870215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1000.92</v>
      </c>
      <c r="C27" s="80">
        <v>373.815</v>
      </c>
      <c r="D27" s="47">
        <v>1319.1689999999999</v>
      </c>
      <c r="E27" s="48">
        <v>156.93799999999999</v>
      </c>
      <c r="F27" s="47">
        <v>1044.415</v>
      </c>
      <c r="G27" s="80">
        <v>230</v>
      </c>
      <c r="H27" s="49">
        <v>1231.01</v>
      </c>
      <c r="I27" s="50">
        <v>1583.21</v>
      </c>
      <c r="J27" s="90">
        <f t="shared" si="4"/>
        <v>17.865982392056807</v>
      </c>
      <c r="K27" s="54">
        <f t="shared" si="2"/>
        <v>588.35217391304343</v>
      </c>
      <c r="L27" s="90">
        <f t="shared" si="3"/>
        <v>22.987851176917246</v>
      </c>
      <c r="M27" s="56">
        <f t="shared" si="3"/>
        <v>323.52768080467609</v>
      </c>
      <c r="N27" s="32"/>
      <c r="O27" s="14"/>
      <c r="P27" s="51"/>
      <c r="Q27" s="51"/>
    </row>
    <row r="28" spans="1:19" x14ac:dyDescent="0.25">
      <c r="A28" s="52" t="s">
        <v>28</v>
      </c>
      <c r="B28" s="47">
        <v>5641.9539999999997</v>
      </c>
      <c r="C28" s="48">
        <v>11561.304</v>
      </c>
      <c r="D28" s="47">
        <v>9197.51</v>
      </c>
      <c r="E28" s="48">
        <v>2085.7379999999998</v>
      </c>
      <c r="F28" s="47">
        <v>5097.8150000000005</v>
      </c>
      <c r="G28" s="80">
        <v>7234.0599999999995</v>
      </c>
      <c r="H28" s="49">
        <v>7196.6490000000003</v>
      </c>
      <c r="I28" s="50">
        <v>3265.83</v>
      </c>
      <c r="J28" s="90">
        <f t="shared" si="4"/>
        <v>41.171246896954869</v>
      </c>
      <c r="K28" s="54">
        <f t="shared" si="4"/>
        <v>-54.854811820747962</v>
      </c>
      <c r="L28" s="90">
        <f t="shared" si="3"/>
        <v>27.555967312034099</v>
      </c>
      <c r="M28" s="56">
        <f t="shared" si="3"/>
        <v>-71.752061878141078</v>
      </c>
      <c r="N28" s="32"/>
      <c r="O28" s="14"/>
      <c r="P28" s="51"/>
      <c r="Q28" s="51"/>
    </row>
    <row r="29" spans="1:19" x14ac:dyDescent="0.25">
      <c r="A29" s="91" t="s">
        <v>29</v>
      </c>
      <c r="B29" s="47">
        <v>0</v>
      </c>
      <c r="C29" s="48">
        <v>0</v>
      </c>
      <c r="D29" s="47">
        <v>0</v>
      </c>
      <c r="E29" s="48">
        <v>10</v>
      </c>
      <c r="F29" s="47">
        <v>0</v>
      </c>
      <c r="G29" s="80">
        <v>0</v>
      </c>
      <c r="H29" s="49">
        <v>0</v>
      </c>
      <c r="I29" s="50">
        <v>0</v>
      </c>
      <c r="J29" s="90" t="s">
        <v>18</v>
      </c>
      <c r="K29" s="54" t="s">
        <v>18</v>
      </c>
      <c r="L29" s="90" t="s">
        <v>18</v>
      </c>
      <c r="M29" s="56" t="s">
        <v>18</v>
      </c>
      <c r="N29" s="32"/>
      <c r="O29" s="14"/>
      <c r="P29" s="51"/>
      <c r="Q29" s="51"/>
    </row>
    <row r="30" spans="1:19" s="1" customFormat="1" x14ac:dyDescent="0.25">
      <c r="A30" s="92" t="s">
        <v>30</v>
      </c>
      <c r="B30" s="93">
        <v>67293.13</v>
      </c>
      <c r="C30" s="94">
        <v>58449.031999999999</v>
      </c>
      <c r="D30" s="95">
        <v>79876.502999999997</v>
      </c>
      <c r="E30" s="96">
        <v>23308.382999999998</v>
      </c>
      <c r="F30" s="97">
        <v>83784.729000000007</v>
      </c>
      <c r="G30" s="97">
        <v>20725.508000000002</v>
      </c>
      <c r="H30" s="97">
        <v>77500.634999999995</v>
      </c>
      <c r="I30" s="97">
        <v>38793.074000000001</v>
      </c>
      <c r="J30" s="97">
        <f>+((H30*100/F30)-100)</f>
        <v>-7.5002856427452542</v>
      </c>
      <c r="K30" s="97">
        <f>+((I30*100/G30)-100)</f>
        <v>87.175503731922987</v>
      </c>
      <c r="L30" s="97">
        <f>+((H30*100/B30)-100)</f>
        <v>15.168717817108501</v>
      </c>
      <c r="M30" s="95">
        <f>+((I30*100/C30)-100)</f>
        <v>-33.629227597815472</v>
      </c>
    </row>
    <row r="31" spans="1:19" s="1" customFormat="1" x14ac:dyDescent="0.25">
      <c r="A31" s="98" t="s">
        <v>31</v>
      </c>
      <c r="B31" s="99"/>
      <c r="C31" s="99"/>
      <c r="D31" s="99"/>
      <c r="E31" s="99"/>
      <c r="F31" s="99"/>
      <c r="G31" s="99"/>
      <c r="H31" s="99"/>
      <c r="I31" s="99"/>
      <c r="J31" s="98"/>
      <c r="K31" s="98"/>
      <c r="L31" s="98"/>
      <c r="M31" s="98"/>
    </row>
    <row r="32" spans="1:19" s="1" customFormat="1" ht="15" customHeight="1" x14ac:dyDescent="0.25">
      <c r="A32" s="100" t="s">
        <v>32</v>
      </c>
      <c r="B32" s="100"/>
      <c r="C32" s="100"/>
      <c r="D32" s="100"/>
      <c r="E32" s="100"/>
      <c r="F32" s="101"/>
      <c r="G32" s="101"/>
      <c r="H32" s="101"/>
      <c r="I32" s="101"/>
      <c r="K32" s="51"/>
      <c r="L32" s="51"/>
      <c r="M32" s="51"/>
    </row>
    <row r="33" spans="1:13" s="1" customFormat="1" x14ac:dyDescent="0.25">
      <c r="A33" s="100" t="s">
        <v>33</v>
      </c>
      <c r="B33" s="100"/>
      <c r="C33" s="100"/>
      <c r="D33" s="100"/>
      <c r="E33" s="100"/>
      <c r="F33" s="102"/>
      <c r="J33" s="103"/>
      <c r="K33" s="51"/>
      <c r="L33" s="51"/>
      <c r="M33" s="51"/>
    </row>
    <row r="34" spans="1:13" s="1" customFormat="1" ht="15" customHeight="1" x14ac:dyDescent="0.25">
      <c r="A34" s="104" t="s">
        <v>34</v>
      </c>
      <c r="B34" s="105"/>
      <c r="C34" s="105"/>
      <c r="D34" s="105"/>
      <c r="E34" s="105"/>
      <c r="F34" s="105"/>
      <c r="G34" s="105"/>
      <c r="H34" s="105"/>
      <c r="I34" s="105"/>
      <c r="J34" s="106"/>
      <c r="K34" s="103" t="s">
        <v>35</v>
      </c>
      <c r="L34" s="98"/>
      <c r="M34" s="98"/>
    </row>
  </sheetData>
  <mergeCells count="24">
    <mergeCell ref="K6:K7"/>
    <mergeCell ref="L6:L7"/>
    <mergeCell ref="M6:M7"/>
    <mergeCell ref="A34:J34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46_48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2023-12-06T13:01:13Z</dcterms:created>
  <dcterms:modified xsi:type="dcterms:W3CDTF">2023-12-06T13:02:41Z</dcterms:modified>
</cp:coreProperties>
</file>