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EXP_ir_IMP_pagal_valstybes_Lietuvoje\WEB\"/>
    </mc:Choice>
  </mc:AlternateContent>
  <xr:revisionPtr revIDLastSave="0" documentId="13_ncr:1_{1C65BCB7-B175-4A8B-882C-E220BFF24DA9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 II - 2022 III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33" l="1"/>
  <c r="I10" i="33"/>
  <c r="I11" i="33"/>
  <c r="I14" i="33"/>
  <c r="I15" i="33"/>
  <c r="I17" i="33"/>
  <c r="I19" i="33"/>
  <c r="I20" i="33"/>
  <c r="I21" i="33"/>
  <c r="H22" i="33"/>
  <c r="I22" i="33"/>
  <c r="I23" i="33"/>
  <c r="E37" i="33"/>
  <c r="D37" i="33"/>
  <c r="I36" i="33"/>
  <c r="H36" i="33"/>
  <c r="I35" i="33"/>
  <c r="H35" i="33"/>
  <c r="I34" i="33"/>
  <c r="H34" i="33"/>
  <c r="I33" i="33"/>
  <c r="H33" i="33"/>
  <c r="I32" i="33"/>
  <c r="H32" i="33"/>
  <c r="I31" i="33"/>
  <c r="H31" i="33"/>
  <c r="H30" i="33"/>
  <c r="E24" i="33"/>
  <c r="D24" i="33"/>
  <c r="H23" i="33"/>
  <c r="H21" i="33"/>
  <c r="H20" i="33"/>
  <c r="H19" i="33"/>
  <c r="I18" i="33"/>
  <c r="H18" i="33"/>
  <c r="H17" i="33"/>
  <c r="I16" i="33"/>
  <c r="H16" i="33"/>
  <c r="H15" i="33"/>
  <c r="H14" i="33"/>
  <c r="I13" i="33"/>
  <c r="H13" i="33"/>
  <c r="H11" i="33"/>
  <c r="H10" i="33"/>
  <c r="I9" i="33"/>
  <c r="H9" i="33"/>
  <c r="H8" i="33"/>
  <c r="I7" i="33"/>
  <c r="H7" i="33"/>
  <c r="H37" i="33" l="1"/>
  <c r="I37" i="33"/>
  <c r="I24" i="33"/>
  <c r="I6" i="33"/>
  <c r="H6" i="33"/>
  <c r="H24" i="33"/>
  <c r="I30" i="33"/>
</calcChain>
</file>

<file path=xl/sharedStrings.xml><?xml version="1.0" encoding="utf-8"?>
<sst xmlns="http://schemas.openxmlformats.org/spreadsheetml/2006/main" count="95" uniqueCount="58">
  <si>
    <t>Eksportas</t>
  </si>
  <si>
    <t>Importas</t>
  </si>
  <si>
    <t>DE</t>
  </si>
  <si>
    <t>Vokietija</t>
  </si>
  <si>
    <t>DK</t>
  </si>
  <si>
    <t>Danija</t>
  </si>
  <si>
    <t>EE</t>
  </si>
  <si>
    <t>Estija</t>
  </si>
  <si>
    <t>IE</t>
  </si>
  <si>
    <t>Airija</t>
  </si>
  <si>
    <t>LV</t>
  </si>
  <si>
    <t>Latvija</t>
  </si>
  <si>
    <t>NL</t>
  </si>
  <si>
    <t>Nyderlandai</t>
  </si>
  <si>
    <t>PL</t>
  </si>
  <si>
    <t>Lenkija</t>
  </si>
  <si>
    <t>SE</t>
  </si>
  <si>
    <t>Švedija</t>
  </si>
  <si>
    <t>Šalies pavadinimas</t>
  </si>
  <si>
    <t>BE</t>
  </si>
  <si>
    <t>Belgija</t>
  </si>
  <si>
    <t>ES</t>
  </si>
  <si>
    <t>Ispanija</t>
  </si>
  <si>
    <t>HU</t>
  </si>
  <si>
    <t>Vengrija</t>
  </si>
  <si>
    <t>UA</t>
  </si>
  <si>
    <t>Ukraina</t>
  </si>
  <si>
    <t>US</t>
  </si>
  <si>
    <t>Šalies kodas</t>
  </si>
  <si>
    <t>NO</t>
  </si>
  <si>
    <t>FR</t>
  </si>
  <si>
    <t>Prancūzija</t>
  </si>
  <si>
    <t>Kiekis t</t>
  </si>
  <si>
    <t>Kiekio</t>
  </si>
  <si>
    <t>Vertės</t>
  </si>
  <si>
    <t>Iš viso:</t>
  </si>
  <si>
    <t>Norvegija</t>
  </si>
  <si>
    <t>Vertė 
tūkst. EUR</t>
  </si>
  <si>
    <t>AE</t>
  </si>
  <si>
    <t>CA</t>
  </si>
  <si>
    <t>Kanada</t>
  </si>
  <si>
    <t>JP</t>
  </si>
  <si>
    <t>Japonija</t>
  </si>
  <si>
    <t>TW</t>
  </si>
  <si>
    <t>Taivanas</t>
  </si>
  <si>
    <t>JAV</t>
  </si>
  <si>
    <t>II ketvirtis</t>
  </si>
  <si>
    <t>III ketvirtis</t>
  </si>
  <si>
    <t>Pokytis* %</t>
  </si>
  <si>
    <t>Didžioji Britanija</t>
  </si>
  <si>
    <t>–</t>
  </si>
  <si>
    <t>Šaltinis – ŽŪIKVC (LŽŪMPRIS).</t>
  </si>
  <si>
    <t>Naudojant ŽŪIKVC (LŽŪMPRIS) duomenis, būtina nurodyti šaltinį.</t>
  </si>
  <si>
    <t>XI</t>
  </si>
  <si>
    <t>XU</t>
  </si>
  <si>
    <t>Šiaurės Airija</t>
  </si>
  <si>
    <t>* lyginant 2022 m. III ketvirtį su II ketvirčiu</t>
  </si>
  <si>
    <t>J.A.Emyratai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</si>
</sst>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3" x14ac:knownFonts="1">
    <font>
      <sz val="10"/>
      <name val="Arial"/>
      <charset val="186"/>
    </font>
    <font>
      <sz val="10"/>
      <name val="Arial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Verdana"/>
      <family val="2"/>
      <charset val="186"/>
    </font>
    <font>
      <sz val="12"/>
      <color indexed="63"/>
      <name val="Verdana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ck">
        <color indexed="55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indexed="55"/>
      </bottom>
      <diagonal/>
    </border>
    <border>
      <left/>
      <right style="thin">
        <color indexed="22"/>
      </right>
      <top style="thin">
        <color theme="0" tint="-0.24994659260841701"/>
      </top>
      <bottom style="thick">
        <color indexed="55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0" fillId="0" borderId="8" xfId="0" applyBorder="1"/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8" fillId="0" borderId="8" xfId="0" applyFont="1" applyBorder="1"/>
    <xf numFmtId="0" fontId="3" fillId="0" borderId="7" xfId="0" applyFont="1" applyBorder="1"/>
    <xf numFmtId="0" fontId="0" fillId="0" borderId="4" xfId="0" applyBorder="1"/>
    <xf numFmtId="0" fontId="0" fillId="2" borderId="14" xfId="0" applyFill="1" applyBorder="1"/>
    <xf numFmtId="0" fontId="6" fillId="0" borderId="24" xfId="0" applyFont="1" applyBorder="1"/>
    <xf numFmtId="0" fontId="9" fillId="4" borderId="30" xfId="0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right" vertical="center"/>
    </xf>
    <xf numFmtId="0" fontId="0" fillId="0" borderId="33" xfId="0" applyBorder="1"/>
    <xf numFmtId="2" fontId="7" fillId="0" borderId="23" xfId="1" applyNumberFormat="1" applyFont="1" applyFill="1" applyBorder="1" applyAlignment="1">
      <alignment horizontal="right" vertical="center"/>
    </xf>
    <xf numFmtId="2" fontId="7" fillId="0" borderId="35" xfId="1" applyNumberFormat="1" applyFont="1" applyFill="1" applyBorder="1" applyAlignment="1">
      <alignment horizontal="right" vertical="center"/>
    </xf>
    <xf numFmtId="2" fontId="9" fillId="0" borderId="7" xfId="0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2" fontId="12" fillId="0" borderId="32" xfId="0" applyNumberFormat="1" applyFont="1" applyBorder="1" applyAlignment="1">
      <alignment horizontal="right" vertical="center"/>
    </xf>
    <xf numFmtId="2" fontId="7" fillId="0" borderId="13" xfId="1" applyNumberFormat="1" applyFont="1" applyFill="1" applyBorder="1" applyAlignment="1">
      <alignment horizontal="right" vertical="center"/>
    </xf>
    <xf numFmtId="2" fontId="7" fillId="0" borderId="26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38" xfId="0" applyBorder="1"/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DCCE-FCD7-436C-96EE-B85F18515E7A}">
  <dimension ref="B1:J41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14.140625" customWidth="1"/>
    <col min="10" max="10" width="3.42578125" customWidth="1"/>
  </cols>
  <sheetData>
    <row r="1" spans="2:9" s="3" customFormat="1" x14ac:dyDescent="0.2">
      <c r="B1" s="8"/>
      <c r="C1" s="8"/>
      <c r="D1" s="8"/>
      <c r="E1" s="8"/>
      <c r="F1" s="8"/>
      <c r="G1" s="8"/>
      <c r="H1" s="8"/>
      <c r="I1" s="8"/>
    </row>
    <row r="2" spans="2:9" ht="13.5" customHeight="1" x14ac:dyDescent="0.2">
      <c r="B2" s="43" t="s">
        <v>18</v>
      </c>
      <c r="C2" s="46" t="s">
        <v>28</v>
      </c>
      <c r="D2" s="34" t="s">
        <v>0</v>
      </c>
      <c r="E2" s="35"/>
      <c r="F2" s="35"/>
      <c r="G2" s="35"/>
      <c r="H2" s="35"/>
      <c r="I2" s="36"/>
    </row>
    <row r="3" spans="2:9" ht="13.5" customHeight="1" x14ac:dyDescent="0.2">
      <c r="B3" s="44"/>
      <c r="C3" s="47"/>
      <c r="D3" s="27">
        <v>2022</v>
      </c>
      <c r="E3" s="29"/>
      <c r="F3" s="28">
        <v>2022</v>
      </c>
      <c r="G3" s="29"/>
      <c r="H3" s="30" t="s">
        <v>48</v>
      </c>
      <c r="I3" s="37"/>
    </row>
    <row r="4" spans="2:9" ht="12.75" customHeight="1" x14ac:dyDescent="0.2">
      <c r="B4" s="45"/>
      <c r="C4" s="48"/>
      <c r="D4" s="30" t="s">
        <v>46</v>
      </c>
      <c r="E4" s="32"/>
      <c r="F4" s="30" t="s">
        <v>47</v>
      </c>
      <c r="G4" s="32"/>
      <c r="H4" s="31"/>
      <c r="I4" s="38"/>
    </row>
    <row r="5" spans="2:9" ht="22.5" x14ac:dyDescent="0.2">
      <c r="B5" s="45"/>
      <c r="C5" s="48"/>
      <c r="D5" s="4" t="s">
        <v>32</v>
      </c>
      <c r="E5" s="4" t="s">
        <v>37</v>
      </c>
      <c r="F5" s="4" t="s">
        <v>32</v>
      </c>
      <c r="G5" s="4" t="s">
        <v>37</v>
      </c>
      <c r="H5" s="5" t="s">
        <v>33</v>
      </c>
      <c r="I5" s="14" t="s">
        <v>34</v>
      </c>
    </row>
    <row r="6" spans="2:9" x14ac:dyDescent="0.2">
      <c r="B6" s="13" t="s">
        <v>9</v>
      </c>
      <c r="C6" s="10" t="s">
        <v>8</v>
      </c>
      <c r="D6" s="19">
        <v>3.3650000000000002</v>
      </c>
      <c r="E6" s="19">
        <v>19.251999999999999</v>
      </c>
      <c r="F6" s="19">
        <v>3.363</v>
      </c>
      <c r="G6" s="19">
        <v>19.234000000000002</v>
      </c>
      <c r="H6" s="6">
        <f>IFERROR((F6-D6)/D6*100,"–")</f>
        <v>-5.9435364041611406E-2</v>
      </c>
      <c r="I6" s="15">
        <f>IFERROR((G6-E6)/E6*100,"–")</f>
        <v>-9.3496779555355958E-2</v>
      </c>
    </row>
    <row r="7" spans="2:9" x14ac:dyDescent="0.2">
      <c r="B7" s="13" t="s">
        <v>20</v>
      </c>
      <c r="C7" s="10" t="s">
        <v>19</v>
      </c>
      <c r="D7" s="19" t="s">
        <v>50</v>
      </c>
      <c r="E7" s="19" t="s">
        <v>50</v>
      </c>
      <c r="F7" s="19" t="s">
        <v>50</v>
      </c>
      <c r="G7" s="19" t="s">
        <v>50</v>
      </c>
      <c r="H7" s="6" t="str">
        <f t="shared" ref="H7:I23" si="0">IFERROR((F7-D7)/D7*100,"–")</f>
        <v>–</v>
      </c>
      <c r="I7" s="15" t="str">
        <f t="shared" si="0"/>
        <v>–</v>
      </c>
    </row>
    <row r="8" spans="2:9" x14ac:dyDescent="0.2">
      <c r="B8" s="13" t="s">
        <v>5</v>
      </c>
      <c r="C8" s="10" t="s">
        <v>4</v>
      </c>
      <c r="D8" s="19">
        <v>4.0000000000000001E-3</v>
      </c>
      <c r="E8" s="19">
        <v>2.3E-2</v>
      </c>
      <c r="F8" s="19">
        <v>2E-3</v>
      </c>
      <c r="G8" s="19">
        <v>1.4E-2</v>
      </c>
      <c r="H8" s="6">
        <f t="shared" si="0"/>
        <v>-50</v>
      </c>
      <c r="I8" s="15">
        <f t="shared" si="0"/>
        <v>-39.130434782608688</v>
      </c>
    </row>
    <row r="9" spans="2:9" x14ac:dyDescent="0.2">
      <c r="B9" s="13" t="s">
        <v>49</v>
      </c>
      <c r="C9" s="10" t="s">
        <v>54</v>
      </c>
      <c r="D9" s="19">
        <v>12.342739999999999</v>
      </c>
      <c r="E9" s="19">
        <v>62.366</v>
      </c>
      <c r="F9" s="19">
        <v>9.5835499999999989</v>
      </c>
      <c r="G9" s="19">
        <v>45.515000000000001</v>
      </c>
      <c r="H9" s="6">
        <f t="shared" si="0"/>
        <v>-22.354760774349948</v>
      </c>
      <c r="I9" s="15">
        <f t="shared" si="0"/>
        <v>-27.019529872045666</v>
      </c>
    </row>
    <row r="10" spans="2:9" x14ac:dyDescent="0.2">
      <c r="B10" s="13" t="s">
        <v>7</v>
      </c>
      <c r="C10" s="10" t="s">
        <v>6</v>
      </c>
      <c r="D10" s="19">
        <v>8.6359999999999992</v>
      </c>
      <c r="E10" s="19">
        <v>35.788000000000004</v>
      </c>
      <c r="F10" s="19">
        <v>7.6559999999999997</v>
      </c>
      <c r="G10" s="19">
        <v>44.822000000000003</v>
      </c>
      <c r="H10" s="6">
        <f t="shared" si="0"/>
        <v>-11.347846225104211</v>
      </c>
      <c r="I10" s="15">
        <f t="shared" si="0"/>
        <v>25.243098245221855</v>
      </c>
    </row>
    <row r="11" spans="2:9" x14ac:dyDescent="0.2">
      <c r="B11" s="13" t="s">
        <v>42</v>
      </c>
      <c r="C11" s="10" t="s">
        <v>41</v>
      </c>
      <c r="D11" s="19">
        <v>18.454499999999999</v>
      </c>
      <c r="E11" s="19">
        <v>71.233999999999995</v>
      </c>
      <c r="F11" s="19">
        <v>0.23799999999999999</v>
      </c>
      <c r="G11" s="19">
        <v>4.0090000000000003</v>
      </c>
      <c r="H11" s="6">
        <f t="shared" si="0"/>
        <v>-98.710341651087816</v>
      </c>
      <c r="I11" s="15">
        <f t="shared" si="0"/>
        <v>-94.372069517365304</v>
      </c>
    </row>
    <row r="12" spans="2:9" x14ac:dyDescent="0.2">
      <c r="B12" s="13" t="s">
        <v>57</v>
      </c>
      <c r="C12" s="10" t="s">
        <v>38</v>
      </c>
      <c r="D12" s="19" t="s">
        <v>50</v>
      </c>
      <c r="E12" s="19" t="s">
        <v>50</v>
      </c>
      <c r="F12" s="19">
        <v>0.72199999999999998</v>
      </c>
      <c r="G12" s="19">
        <v>3.0859999999999999</v>
      </c>
      <c r="H12" s="6"/>
      <c r="I12" s="15"/>
    </row>
    <row r="13" spans="2:9" x14ac:dyDescent="0.2">
      <c r="B13" s="13" t="s">
        <v>45</v>
      </c>
      <c r="C13" s="10" t="s">
        <v>27</v>
      </c>
      <c r="D13" s="19">
        <v>4.7160000000000002</v>
      </c>
      <c r="E13" s="19">
        <v>29.944000000000003</v>
      </c>
      <c r="F13" s="19">
        <v>0.67200000000000004</v>
      </c>
      <c r="G13" s="19">
        <v>3.629</v>
      </c>
      <c r="H13" s="6">
        <f t="shared" si="0"/>
        <v>-85.75063613231552</v>
      </c>
      <c r="I13" s="15">
        <f t="shared" si="0"/>
        <v>-87.880710659898469</v>
      </c>
    </row>
    <row r="14" spans="2:9" x14ac:dyDescent="0.2">
      <c r="B14" s="13" t="s">
        <v>40</v>
      </c>
      <c r="C14" s="10" t="s">
        <v>39</v>
      </c>
      <c r="D14" s="19">
        <v>0.33600000000000002</v>
      </c>
      <c r="E14" s="19">
        <v>2.0289999999999999</v>
      </c>
      <c r="F14" s="19" t="s">
        <v>50</v>
      </c>
      <c r="G14" s="19" t="s">
        <v>50</v>
      </c>
      <c r="H14" s="6" t="str">
        <f t="shared" si="0"/>
        <v>–</v>
      </c>
      <c r="I14" s="15" t="str">
        <f t="shared" si="0"/>
        <v>–</v>
      </c>
    </row>
    <row r="15" spans="2:9" x14ac:dyDescent="0.2">
      <c r="B15" s="13" t="s">
        <v>11</v>
      </c>
      <c r="C15" s="10" t="s">
        <v>10</v>
      </c>
      <c r="D15" s="19">
        <v>26.116</v>
      </c>
      <c r="E15" s="19">
        <v>81.067999999999998</v>
      </c>
      <c r="F15" s="19">
        <v>28.462</v>
      </c>
      <c r="G15" s="19">
        <v>93.58</v>
      </c>
      <c r="H15" s="6">
        <f t="shared" si="0"/>
        <v>8.9829989278603151</v>
      </c>
      <c r="I15" s="15">
        <f t="shared" si="0"/>
        <v>15.433956678344106</v>
      </c>
    </row>
    <row r="16" spans="2:9" x14ac:dyDescent="0.2">
      <c r="B16" s="13" t="s">
        <v>15</v>
      </c>
      <c r="C16" s="10" t="s">
        <v>14</v>
      </c>
      <c r="D16" s="19">
        <v>143.893</v>
      </c>
      <c r="E16" s="19">
        <v>426.78300000000002</v>
      </c>
      <c r="F16" s="19">
        <v>168.77699999999999</v>
      </c>
      <c r="G16" s="19">
        <v>642.13699999999994</v>
      </c>
      <c r="H16" s="6">
        <f t="shared" si="0"/>
        <v>17.29340551659913</v>
      </c>
      <c r="I16" s="15">
        <f t="shared" si="0"/>
        <v>50.459835560460455</v>
      </c>
    </row>
    <row r="17" spans="2:10" x14ac:dyDescent="0.2">
      <c r="B17" s="13" t="s">
        <v>36</v>
      </c>
      <c r="C17" s="10" t="s">
        <v>29</v>
      </c>
      <c r="D17" s="19">
        <v>6.4000000000000003E-3</v>
      </c>
      <c r="E17" s="19">
        <v>0.04</v>
      </c>
      <c r="F17" s="19">
        <v>9.3599999999999989E-2</v>
      </c>
      <c r="G17" s="19">
        <v>0.67500000000000004</v>
      </c>
      <c r="H17" s="6">
        <f t="shared" si="0"/>
        <v>1362.4999999999995</v>
      </c>
      <c r="I17" s="15">
        <f t="shared" si="0"/>
        <v>1587.5</v>
      </c>
      <c r="J17" s="26"/>
    </row>
    <row r="18" spans="2:10" x14ac:dyDescent="0.2">
      <c r="B18" s="13" t="s">
        <v>13</v>
      </c>
      <c r="C18" s="10" t="s">
        <v>12</v>
      </c>
      <c r="D18" s="19">
        <v>5.5E-2</v>
      </c>
      <c r="E18" s="19">
        <v>0.28699999999999998</v>
      </c>
      <c r="F18" s="19" t="s">
        <v>50</v>
      </c>
      <c r="G18" s="19" t="s">
        <v>50</v>
      </c>
      <c r="H18" s="6" t="str">
        <f t="shared" si="0"/>
        <v>–</v>
      </c>
      <c r="I18" s="15" t="str">
        <f t="shared" si="0"/>
        <v>–</v>
      </c>
    </row>
    <row r="19" spans="2:10" x14ac:dyDescent="0.2">
      <c r="B19" s="13" t="s">
        <v>55</v>
      </c>
      <c r="C19" s="10" t="s">
        <v>53</v>
      </c>
      <c r="D19" s="19" t="s">
        <v>50</v>
      </c>
      <c r="E19" s="19" t="s">
        <v>50</v>
      </c>
      <c r="F19" s="19">
        <v>5.7000000000000002E-2</v>
      </c>
      <c r="G19" s="19">
        <v>0.31100000000000005</v>
      </c>
      <c r="H19" s="6" t="str">
        <f t="shared" si="0"/>
        <v>–</v>
      </c>
      <c r="I19" s="15" t="str">
        <f t="shared" si="0"/>
        <v>–</v>
      </c>
    </row>
    <row r="20" spans="2:10" x14ac:dyDescent="0.2">
      <c r="B20" s="13" t="s">
        <v>17</v>
      </c>
      <c r="C20" s="10" t="s">
        <v>16</v>
      </c>
      <c r="D20" s="19">
        <v>12.273</v>
      </c>
      <c r="E20" s="19">
        <v>43.406999999999996</v>
      </c>
      <c r="F20" s="19">
        <v>1.2E-2</v>
      </c>
      <c r="G20" s="19">
        <v>5.3999999999999999E-2</v>
      </c>
      <c r="H20" s="6">
        <f t="shared" si="0"/>
        <v>-99.902224395013434</v>
      </c>
      <c r="I20" s="15">
        <f t="shared" si="0"/>
        <v>-99.875596102011187</v>
      </c>
    </row>
    <row r="21" spans="2:10" x14ac:dyDescent="0.2">
      <c r="B21" s="13" t="s">
        <v>44</v>
      </c>
      <c r="C21" s="10" t="s">
        <v>43</v>
      </c>
      <c r="D21" s="19">
        <v>0.91200000000000003</v>
      </c>
      <c r="E21" s="19">
        <v>7.5110000000000001</v>
      </c>
      <c r="F21" s="19" t="s">
        <v>50</v>
      </c>
      <c r="G21" s="19" t="s">
        <v>50</v>
      </c>
      <c r="H21" s="6" t="str">
        <f t="shared" si="0"/>
        <v>–</v>
      </c>
      <c r="I21" s="15" t="str">
        <f t="shared" si="0"/>
        <v>–</v>
      </c>
    </row>
    <row r="22" spans="2:10" x14ac:dyDescent="0.2">
      <c r="B22" s="13" t="s">
        <v>24</v>
      </c>
      <c r="C22" s="10" t="s">
        <v>23</v>
      </c>
      <c r="D22" s="19">
        <v>14.539</v>
      </c>
      <c r="E22" s="19">
        <v>50.783999999999999</v>
      </c>
      <c r="F22" s="19">
        <v>4.1740000000000004</v>
      </c>
      <c r="G22" s="19">
        <v>16.484999999999999</v>
      </c>
      <c r="H22" s="6">
        <f t="shared" si="0"/>
        <v>-71.291010385858712</v>
      </c>
      <c r="I22" s="15">
        <f t="shared" si="0"/>
        <v>-67.538988657844996</v>
      </c>
    </row>
    <row r="23" spans="2:10" x14ac:dyDescent="0.2">
      <c r="B23" s="13" t="s">
        <v>3</v>
      </c>
      <c r="C23" s="10" t="s">
        <v>2</v>
      </c>
      <c r="D23" s="19">
        <v>98.86</v>
      </c>
      <c r="E23" s="19">
        <v>342.428</v>
      </c>
      <c r="F23" s="19">
        <v>55.192999999999998</v>
      </c>
      <c r="G23" s="19">
        <v>203.393</v>
      </c>
      <c r="H23" s="6">
        <f t="shared" si="0"/>
        <v>-44.170544203924742</v>
      </c>
      <c r="I23" s="15">
        <f t="shared" si="0"/>
        <v>-40.602696041211587</v>
      </c>
    </row>
    <row r="24" spans="2:10" ht="13.5" thickBot="1" x14ac:dyDescent="0.25">
      <c r="B24" s="41" t="s">
        <v>35</v>
      </c>
      <c r="C24" s="42"/>
      <c r="D24" s="23">
        <f>SUM(D6:D23)</f>
        <v>344.50864000000001</v>
      </c>
      <c r="E24" s="23">
        <f>SUM(E6:E23)</f>
        <v>1172.944</v>
      </c>
      <c r="F24" s="23">
        <v>279.00515000000001</v>
      </c>
      <c r="G24" s="23">
        <v>1076.944</v>
      </c>
      <c r="H24" s="23">
        <f>(F24-D24)/D24*100</f>
        <v>-19.013598613956386</v>
      </c>
      <c r="I24" s="21">
        <f>(G24-E24)/E24*100</f>
        <v>-8.1845339589954857</v>
      </c>
    </row>
    <row r="25" spans="2:10" ht="13.5" customHeight="1" thickTop="1" x14ac:dyDescent="0.2">
      <c r="B25" s="11"/>
      <c r="C25" s="12"/>
      <c r="D25" s="2"/>
      <c r="E25" s="2"/>
      <c r="F25" s="1"/>
      <c r="G25" s="1"/>
      <c r="H25" s="1"/>
      <c r="I25" s="16"/>
    </row>
    <row r="26" spans="2:10" ht="12.75" customHeight="1" x14ac:dyDescent="0.2">
      <c r="B26" s="43" t="s">
        <v>18</v>
      </c>
      <c r="C26" s="46" t="s">
        <v>28</v>
      </c>
      <c r="D26" s="49" t="s">
        <v>1</v>
      </c>
      <c r="E26" s="50"/>
      <c r="F26" s="50"/>
      <c r="G26" s="50"/>
      <c r="H26" s="50"/>
      <c r="I26" s="51"/>
    </row>
    <row r="27" spans="2:10" ht="12.75" customHeight="1" x14ac:dyDescent="0.2">
      <c r="B27" s="44"/>
      <c r="C27" s="47"/>
      <c r="D27" s="53">
        <v>2022</v>
      </c>
      <c r="E27" s="55"/>
      <c r="F27" s="54">
        <v>2022</v>
      </c>
      <c r="G27" s="55"/>
      <c r="H27" s="30" t="s">
        <v>48</v>
      </c>
      <c r="I27" s="37"/>
    </row>
    <row r="28" spans="2:10" ht="12.75" customHeight="1" x14ac:dyDescent="0.2">
      <c r="B28" s="44"/>
      <c r="C28" s="47"/>
      <c r="D28" s="33" t="s">
        <v>46</v>
      </c>
      <c r="E28" s="52"/>
      <c r="F28" s="33" t="s">
        <v>47</v>
      </c>
      <c r="G28" s="52"/>
      <c r="H28" s="31"/>
      <c r="I28" s="38"/>
    </row>
    <row r="29" spans="2:10" ht="22.5" x14ac:dyDescent="0.2">
      <c r="B29" s="44"/>
      <c r="C29" s="47"/>
      <c r="D29" s="4" t="s">
        <v>32</v>
      </c>
      <c r="E29" s="4" t="s">
        <v>37</v>
      </c>
      <c r="F29" s="4" t="s">
        <v>32</v>
      </c>
      <c r="G29" s="4" t="s">
        <v>37</v>
      </c>
      <c r="H29" s="5" t="s">
        <v>33</v>
      </c>
      <c r="I29" s="14" t="s">
        <v>34</v>
      </c>
    </row>
    <row r="30" spans="2:10" x14ac:dyDescent="0.2">
      <c r="B30" s="13" t="s">
        <v>22</v>
      </c>
      <c r="C30" s="10" t="s">
        <v>21</v>
      </c>
      <c r="D30" s="19">
        <v>8.0000000000000002E-3</v>
      </c>
      <c r="E30" s="19">
        <v>7.0000000000000007E-2</v>
      </c>
      <c r="F30" s="19" t="s">
        <v>50</v>
      </c>
      <c r="G30" s="19" t="s">
        <v>50</v>
      </c>
      <c r="H30" s="6" t="str">
        <f t="shared" ref="H30:I36" si="1">IFERROR((F30-D30)/D30*100,"–")</f>
        <v>–</v>
      </c>
      <c r="I30" s="15" t="str">
        <f t="shared" si="1"/>
        <v>–</v>
      </c>
    </row>
    <row r="31" spans="2:10" x14ac:dyDescent="0.2">
      <c r="B31" s="13" t="s">
        <v>11</v>
      </c>
      <c r="C31" s="10" t="s">
        <v>10</v>
      </c>
      <c r="D31" s="19">
        <v>11.762</v>
      </c>
      <c r="E31" s="20">
        <v>41.904000000000003</v>
      </c>
      <c r="F31" s="19">
        <v>10.845000000000001</v>
      </c>
      <c r="G31" s="19">
        <v>35.613</v>
      </c>
      <c r="H31" s="6">
        <f t="shared" si="1"/>
        <v>-7.7962931474239046</v>
      </c>
      <c r="I31" s="15">
        <f t="shared" si="1"/>
        <v>-15.012886597938152</v>
      </c>
    </row>
    <row r="32" spans="2:10" x14ac:dyDescent="0.2">
      <c r="B32" s="13" t="s">
        <v>15</v>
      </c>
      <c r="C32" s="10" t="s">
        <v>14</v>
      </c>
      <c r="D32" s="19">
        <v>44.119</v>
      </c>
      <c r="E32" s="20">
        <v>123.688</v>
      </c>
      <c r="F32" s="19">
        <v>86.944000000000003</v>
      </c>
      <c r="G32" s="19">
        <v>279.43299999999999</v>
      </c>
      <c r="H32" s="6">
        <f t="shared" si="1"/>
        <v>97.067023277952813</v>
      </c>
      <c r="I32" s="15">
        <f t="shared" si="1"/>
        <v>125.91763145980208</v>
      </c>
    </row>
    <row r="33" spans="2:9" x14ac:dyDescent="0.2">
      <c r="B33" s="13" t="s">
        <v>13</v>
      </c>
      <c r="C33" s="10" t="s">
        <v>12</v>
      </c>
      <c r="D33" s="19">
        <v>0.14899999999999999</v>
      </c>
      <c r="E33" s="19">
        <v>1.044</v>
      </c>
      <c r="F33" s="19">
        <v>10.928000000000001</v>
      </c>
      <c r="G33" s="19">
        <v>33.561</v>
      </c>
      <c r="H33" s="6">
        <f t="shared" si="1"/>
        <v>7234.2281879194643</v>
      </c>
      <c r="I33" s="15">
        <f t="shared" si="1"/>
        <v>3114.655172413793</v>
      </c>
    </row>
    <row r="34" spans="2:9" x14ac:dyDescent="0.2">
      <c r="B34" s="13" t="s">
        <v>31</v>
      </c>
      <c r="C34" s="10" t="s">
        <v>30</v>
      </c>
      <c r="D34" s="19">
        <v>0.315</v>
      </c>
      <c r="E34" s="20">
        <v>1.7290000000000001</v>
      </c>
      <c r="F34" s="19">
        <v>0.21299999999999999</v>
      </c>
      <c r="G34" s="19">
        <v>1.171</v>
      </c>
      <c r="H34" s="6">
        <f t="shared" si="1"/>
        <v>-32.38095238095238</v>
      </c>
      <c r="I34" s="15">
        <f t="shared" si="1"/>
        <v>-32.272990167727009</v>
      </c>
    </row>
    <row r="35" spans="2:9" x14ac:dyDescent="0.2">
      <c r="B35" s="13" t="s">
        <v>3</v>
      </c>
      <c r="C35" s="10" t="s">
        <v>2</v>
      </c>
      <c r="D35" s="19">
        <v>0.188</v>
      </c>
      <c r="E35" s="20">
        <v>0.95299999999999996</v>
      </c>
      <c r="F35" s="19">
        <v>1.2470000000000001</v>
      </c>
      <c r="G35" s="19">
        <v>10.106</v>
      </c>
      <c r="H35" s="6">
        <f t="shared" si="1"/>
        <v>563.29787234042556</v>
      </c>
      <c r="I35" s="15">
        <f t="shared" si="1"/>
        <v>960.44071353620154</v>
      </c>
    </row>
    <row r="36" spans="2:9" x14ac:dyDescent="0.2">
      <c r="B36" s="13" t="s">
        <v>26</v>
      </c>
      <c r="C36" s="10" t="s">
        <v>25</v>
      </c>
      <c r="D36" s="19">
        <v>20.65</v>
      </c>
      <c r="E36" s="20">
        <v>54.777000000000001</v>
      </c>
      <c r="F36" s="19">
        <v>105.315</v>
      </c>
      <c r="G36" s="19">
        <v>285.73599999999999</v>
      </c>
      <c r="H36" s="6">
        <f t="shared" si="1"/>
        <v>409.99999999999994</v>
      </c>
      <c r="I36" s="15">
        <f t="shared" si="1"/>
        <v>421.63499278894426</v>
      </c>
    </row>
    <row r="37" spans="2:9" ht="13.5" thickBot="1" x14ac:dyDescent="0.25">
      <c r="B37" s="39" t="s">
        <v>35</v>
      </c>
      <c r="C37" s="40"/>
      <c r="D37" s="22">
        <f>SUM(D30:D36)</f>
        <v>77.191000000000003</v>
      </c>
      <c r="E37" s="22">
        <f>SUM(E30:E36)</f>
        <v>224.16500000000002</v>
      </c>
      <c r="F37" s="22">
        <v>215.49199999999999</v>
      </c>
      <c r="G37" s="22">
        <v>645.61999999999989</v>
      </c>
      <c r="H37" s="17">
        <f>IF(D37=0,"–",(F37-D37)/D37*100)</f>
        <v>179.16726043191562</v>
      </c>
      <c r="I37" s="18">
        <f>IF(E37=0,"–",(G37-E37)/E37*100)</f>
        <v>188.01106327928082</v>
      </c>
    </row>
    <row r="38" spans="2:9" ht="13.5" thickTop="1" x14ac:dyDescent="0.2">
      <c r="B38" s="9" t="s">
        <v>56</v>
      </c>
      <c r="C38" s="3"/>
      <c r="D38" s="3"/>
      <c r="E38" s="3"/>
      <c r="F38" s="3"/>
      <c r="G38" s="3"/>
      <c r="H38" s="7"/>
      <c r="I38" s="7"/>
    </row>
    <row r="39" spans="2:9" x14ac:dyDescent="0.2">
      <c r="B39" s="9"/>
      <c r="C39" s="3"/>
      <c r="D39" s="3"/>
      <c r="E39" s="3"/>
      <c r="F39" s="3"/>
      <c r="G39" s="3"/>
      <c r="H39" s="3"/>
      <c r="I39" s="3"/>
    </row>
    <row r="40" spans="2:9" x14ac:dyDescent="0.2">
      <c r="B40" s="9"/>
      <c r="C40" s="3"/>
      <c r="F40" s="3"/>
      <c r="G40" s="3"/>
      <c r="H40" s="3"/>
      <c r="I40" s="24" t="s">
        <v>51</v>
      </c>
    </row>
    <row r="41" spans="2:9" x14ac:dyDescent="0.2">
      <c r="I41" s="25" t="s">
        <v>52</v>
      </c>
    </row>
  </sheetData>
  <mergeCells count="18">
    <mergeCell ref="B2:B5"/>
    <mergeCell ref="C2:C5"/>
    <mergeCell ref="D2:I2"/>
    <mergeCell ref="D3:E3"/>
    <mergeCell ref="F3:G3"/>
    <mergeCell ref="H3:I4"/>
    <mergeCell ref="D4:E4"/>
    <mergeCell ref="F4:G4"/>
    <mergeCell ref="B37:C37"/>
    <mergeCell ref="B24:C24"/>
    <mergeCell ref="B26:B29"/>
    <mergeCell ref="C26:C29"/>
    <mergeCell ref="D26:I26"/>
    <mergeCell ref="D27:E27"/>
    <mergeCell ref="F27:G27"/>
    <mergeCell ref="H27:I28"/>
    <mergeCell ref="D28:E28"/>
    <mergeCell ref="F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II - 2022 III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Andrius Deltuvas</cp:lastModifiedBy>
  <cp:lastPrinted>2016-05-26T13:06:45Z</cp:lastPrinted>
  <dcterms:created xsi:type="dcterms:W3CDTF">2009-06-17T11:06:21Z</dcterms:created>
  <dcterms:modified xsi:type="dcterms:W3CDTF">2022-11-24T07:12:38Z</dcterms:modified>
</cp:coreProperties>
</file>