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1BB47659-5F70-4F0B-AAB6-84A17B6C681E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V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7" l="1"/>
  <c r="D7" i="7"/>
  <c r="D13" i="7"/>
  <c r="D12" i="7"/>
  <c r="D11" i="7"/>
  <c r="D10" i="7"/>
  <c r="B14" i="7"/>
  <c r="G13" i="7"/>
  <c r="G12" i="7"/>
  <c r="G10" i="7"/>
  <c r="G9" i="7"/>
  <c r="G8" i="7"/>
  <c r="G7" i="7"/>
  <c r="G6" i="7"/>
  <c r="G11" i="7"/>
  <c r="J13" i="7"/>
  <c r="J12" i="7"/>
  <c r="J11" i="7"/>
  <c r="J10" i="7"/>
  <c r="J9" i="7"/>
  <c r="J8" i="7"/>
  <c r="J7" i="7"/>
  <c r="D9" i="7"/>
  <c r="D8" i="7"/>
  <c r="F14" i="7"/>
  <c r="I14" i="7"/>
  <c r="J6" i="7"/>
  <c r="C14" i="7" l="1"/>
  <c r="H14" i="7"/>
  <c r="J14" i="7" s="1"/>
  <c r="E14" i="7" l="1"/>
  <c r="D14" i="7" l="1"/>
  <c r="G14" i="7" l="1"/>
</calcChain>
</file>

<file path=xl/sharedStrings.xml><?xml version="1.0" encoding="utf-8"?>
<sst xmlns="http://schemas.openxmlformats.org/spreadsheetml/2006/main" count="26" uniqueCount="19">
  <si>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</si>
  <si>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</si>
  <si>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</si>
  <si>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</si>
  <si>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</si>
  <si>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</si>
  <si>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</si>
  <si>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</si>
  <si>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</si>
  <si>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</si>
  <si>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</si>
  <si>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</si>
  <si>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</si>
  <si>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ŽŪDC (ŽŪMPRIS)</t>
  </si>
  <si>
    <t>Pagaminta, t</t>
  </si>
  <si>
    <t>Parduota, t</t>
  </si>
  <si>
    <t>I – V mėn.</t>
  </si>
  <si>
    <t>* lyginant 2023 m. I – V mėn. su 2022 m. I – V mėn.</t>
  </si>
  <si>
    <t xml:space="preserve">Kombinuotųjų pašarų ir premiksų gamyba ir pardavimas Lietuvoje 2022 – 2023 m. (I – V mėn.) 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</si>
</sst>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14990691854609822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0" fillId="3" borderId="0" xfId="0" applyFont="1" applyFill="1"/>
    <xf numFmtId="0" fontId="11" fillId="3" borderId="0" xfId="0" applyFont="1" applyFill="1"/>
    <xf numFmtId="165" fontId="2" fillId="3" borderId="25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4" fontId="2" fillId="3" borderId="21" xfId="0" applyNumberFormat="1" applyFont="1" applyFill="1" applyBorder="1" applyAlignment="1">
      <alignment horizontal="right" vertical="center"/>
    </xf>
    <xf numFmtId="4" fontId="2" fillId="3" borderId="25" xfId="0" applyNumberFormat="1" applyFont="1" applyFill="1" applyBorder="1" applyAlignment="1">
      <alignment horizontal="center" vertical="center"/>
    </xf>
    <xf numFmtId="4" fontId="9" fillId="0" borderId="22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4" fontId="2" fillId="3" borderId="21" xfId="0" applyNumberFormat="1" applyFont="1" applyFill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6" fillId="3" borderId="0" xfId="0" applyNumberFormat="1" applyFont="1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42"/>
  <sheetViews>
    <sheetView tabSelected="1" zoomScale="85" zoomScaleNormal="85" workbookViewId="0">
      <selection activeCell="N19" sqref="N18:N19"/>
    </sheetView>
  </sheetViews>
  <sheetFormatPr defaultRowHeight="15" x14ac:dyDescent="0.25"/>
  <cols>
    <col min="1" max="1" width="20.42578125" customWidth="1"/>
    <col min="2" max="2" width="8.7109375" customWidth="1"/>
    <col min="3" max="3" width="8.85546875" customWidth="1"/>
    <col min="4" max="4" width="9" customWidth="1"/>
    <col min="5" max="6" width="9.42578125" customWidth="1"/>
    <col min="7" max="7" width="8.85546875" customWidth="1"/>
    <col min="8" max="8" width="8.85546875" style="7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1" customWidth="1"/>
    <col min="14" max="15" width="11.7109375" style="5" customWidth="1"/>
    <col min="16" max="16" width="10.85546875" style="32" customWidth="1"/>
    <col min="17" max="17" width="11.85546875" style="5" customWidth="1"/>
    <col min="18" max="18" width="11.5703125" style="5" customWidth="1"/>
    <col min="19" max="19" width="10.7109375" style="31" customWidth="1"/>
    <col min="20" max="20" width="9.85546875" style="5" customWidth="1"/>
    <col min="21" max="21" width="10" style="5" customWidth="1"/>
    <col min="22" max="22" width="10.7109375" style="31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8" t="s">
        <v>18</v>
      </c>
      <c r="B1" s="59"/>
      <c r="C1" s="59"/>
      <c r="D1" s="59"/>
      <c r="E1" s="59"/>
      <c r="F1" s="59"/>
      <c r="G1" s="59"/>
      <c r="H1" s="59"/>
      <c r="I1" s="59"/>
      <c r="J1" s="59"/>
      <c r="M1" s="5"/>
      <c r="P1" s="3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2" t="s">
        <v>9</v>
      </c>
      <c r="B2" s="66" t="s">
        <v>14</v>
      </c>
      <c r="C2" s="67"/>
      <c r="D2" s="67"/>
      <c r="E2" s="60" t="s">
        <v>15</v>
      </c>
      <c r="F2" s="61"/>
      <c r="G2" s="61"/>
      <c r="H2" s="61"/>
      <c r="I2" s="61"/>
      <c r="J2" s="61"/>
      <c r="M2" s="5"/>
      <c r="P2" s="31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3"/>
      <c r="B3" s="68"/>
      <c r="C3" s="61"/>
      <c r="D3" s="61"/>
      <c r="E3" s="62" t="s">
        <v>11</v>
      </c>
      <c r="F3" s="63"/>
      <c r="G3" s="64"/>
      <c r="H3" s="62" t="s">
        <v>0</v>
      </c>
      <c r="I3" s="65"/>
      <c r="J3" s="65"/>
      <c r="M3" s="5"/>
      <c r="P3" s="31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4"/>
      <c r="B4" s="11">
        <v>2022</v>
      </c>
      <c r="C4" s="11">
        <v>2023</v>
      </c>
      <c r="D4" s="15" t="s">
        <v>12</v>
      </c>
      <c r="E4" s="11">
        <v>2022</v>
      </c>
      <c r="F4" s="11">
        <v>2023</v>
      </c>
      <c r="G4" s="16" t="s">
        <v>12</v>
      </c>
      <c r="H4" s="29">
        <v>2022</v>
      </c>
      <c r="I4" s="30">
        <v>2023</v>
      </c>
      <c r="J4" s="17" t="s">
        <v>12</v>
      </c>
      <c r="M4" s="5"/>
      <c r="P4" s="31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ht="17.25" customHeight="1" x14ac:dyDescent="0.25">
      <c r="A5" s="13"/>
      <c r="B5" s="19" t="s">
        <v>16</v>
      </c>
      <c r="C5" s="19" t="s">
        <v>16</v>
      </c>
      <c r="D5" s="20"/>
      <c r="E5" s="19" t="s">
        <v>16</v>
      </c>
      <c r="F5" s="19" t="s">
        <v>16</v>
      </c>
      <c r="G5" s="19"/>
      <c r="H5" s="19" t="s">
        <v>16</v>
      </c>
      <c r="I5" s="19" t="s">
        <v>16</v>
      </c>
      <c r="J5" s="18"/>
      <c r="M5" s="5"/>
      <c r="P5" s="31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3</v>
      </c>
      <c r="B6" s="50">
        <v>3312.44</v>
      </c>
      <c r="C6" s="38">
        <v>3438.46</v>
      </c>
      <c r="D6" s="36">
        <f t="shared" ref="D6:D13" si="0">100*(C6/B6)-100</f>
        <v>3.8044462692154326</v>
      </c>
      <c r="E6" s="55">
        <v>2883.3900000000003</v>
      </c>
      <c r="F6" s="53">
        <v>3273.9900000000002</v>
      </c>
      <c r="G6" s="33">
        <f t="shared" ref="G6:G8" si="1">100*(F6/E6)-100</f>
        <v>13.546554576384054</v>
      </c>
      <c r="H6" s="39">
        <v>1711.5</v>
      </c>
      <c r="I6" s="40">
        <v>2020.74</v>
      </c>
      <c r="J6" s="33">
        <f t="shared" ref="J6:J13" si="2">100*(I6/H6)-100</f>
        <v>18.068361086765989</v>
      </c>
      <c r="K6" s="25"/>
      <c r="L6" s="25"/>
      <c r="M6" s="25"/>
      <c r="P6" s="31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2</v>
      </c>
      <c r="B7" s="50">
        <v>92004.739999999991</v>
      </c>
      <c r="C7" s="41">
        <v>85015.08</v>
      </c>
      <c r="D7" s="36">
        <f t="shared" si="0"/>
        <v>-7.597065107732476</v>
      </c>
      <c r="E7" s="56">
        <v>21959.7</v>
      </c>
      <c r="F7" s="53">
        <v>14388.359999999999</v>
      </c>
      <c r="G7" s="33">
        <f t="shared" si="1"/>
        <v>-34.478339868031</v>
      </c>
      <c r="H7" s="42">
        <v>21691.7</v>
      </c>
      <c r="I7" s="40">
        <v>14209.22</v>
      </c>
      <c r="J7" s="33">
        <f t="shared" si="2"/>
        <v>-34.494668467662748</v>
      </c>
      <c r="K7" s="25"/>
      <c r="L7" s="25"/>
      <c r="M7" s="25"/>
      <c r="P7" s="31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4</v>
      </c>
      <c r="B8" s="50">
        <v>149897.14000000001</v>
      </c>
      <c r="C8" s="38">
        <v>143137.20000000001</v>
      </c>
      <c r="D8" s="36">
        <f t="shared" si="0"/>
        <v>-4.5097191313990379</v>
      </c>
      <c r="E8" s="55">
        <v>94978.59</v>
      </c>
      <c r="F8" s="53">
        <v>88457.04</v>
      </c>
      <c r="G8" s="33">
        <f t="shared" si="1"/>
        <v>-6.8663369291963647</v>
      </c>
      <c r="H8" s="39">
        <v>47446.189999999995</v>
      </c>
      <c r="I8" s="41">
        <v>53606.36</v>
      </c>
      <c r="J8" s="33">
        <f t="shared" si="2"/>
        <v>12.98348718832851</v>
      </c>
      <c r="K8" s="25"/>
      <c r="L8" s="25"/>
      <c r="M8" s="25"/>
      <c r="P8" s="31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5</v>
      </c>
      <c r="B9" s="50">
        <v>120943.32999999999</v>
      </c>
      <c r="C9" s="38">
        <v>132748.33000000002</v>
      </c>
      <c r="D9" s="36">
        <f t="shared" si="0"/>
        <v>9.7607697753981455</v>
      </c>
      <c r="E9" s="55">
        <v>121928.21</v>
      </c>
      <c r="F9" s="53">
        <v>128773</v>
      </c>
      <c r="G9" s="36">
        <f>100*(F9/E9)-100</f>
        <v>5.6137869981032225</v>
      </c>
      <c r="H9" s="42">
        <v>112769.99</v>
      </c>
      <c r="I9" s="47">
        <v>124684.91</v>
      </c>
      <c r="J9" s="33">
        <f t="shared" si="2"/>
        <v>10.565683299253649</v>
      </c>
      <c r="K9" s="25"/>
      <c r="L9" s="25"/>
      <c r="M9" s="25"/>
      <c r="P9" s="31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10</v>
      </c>
      <c r="B10" s="50">
        <v>9314.5499999999993</v>
      </c>
      <c r="C10" s="38">
        <v>17156.18</v>
      </c>
      <c r="D10" s="36">
        <f t="shared" si="0"/>
        <v>84.186890402649652</v>
      </c>
      <c r="E10" s="55">
        <v>10242.199999999999</v>
      </c>
      <c r="F10" s="53">
        <v>8685.77</v>
      </c>
      <c r="G10" s="48">
        <f>100*(F10/E10)-100</f>
        <v>-15.196246900080041</v>
      </c>
      <c r="H10" s="49">
        <v>8402.48</v>
      </c>
      <c r="I10" s="43">
        <v>7585.05</v>
      </c>
      <c r="J10" s="33">
        <f t="shared" si="2"/>
        <v>-9.7284373185059536</v>
      </c>
      <c r="K10" s="25"/>
      <c r="L10" s="25"/>
      <c r="M10" s="25"/>
      <c r="P10" s="31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6</v>
      </c>
      <c r="B11" s="37">
        <v>8767.7199999999993</v>
      </c>
      <c r="C11" s="51">
        <v>10590.25</v>
      </c>
      <c r="D11" s="36">
        <f t="shared" si="0"/>
        <v>20.786818009699218</v>
      </c>
      <c r="E11" s="55">
        <v>8483.65</v>
      </c>
      <c r="F11" s="53">
        <v>7877.29</v>
      </c>
      <c r="G11" s="33">
        <f t="shared" ref="G11" si="3">100*(F11/E11)-100</f>
        <v>-7.1473952838695567</v>
      </c>
      <c r="H11" s="39">
        <v>6154.71</v>
      </c>
      <c r="I11" s="44">
        <v>7877.29</v>
      </c>
      <c r="J11" s="33">
        <f t="shared" si="2"/>
        <v>27.987996185035541</v>
      </c>
      <c r="K11" s="25"/>
      <c r="L11" s="25"/>
      <c r="M11" s="25"/>
      <c r="P11" s="3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7</v>
      </c>
      <c r="B12" s="35">
        <v>49806.28</v>
      </c>
      <c r="C12" s="38">
        <v>50529.95</v>
      </c>
      <c r="D12" s="36">
        <f t="shared" si="0"/>
        <v>1.4529693845836391</v>
      </c>
      <c r="E12" s="55">
        <v>49496.45</v>
      </c>
      <c r="F12" s="53">
        <v>49410.92</v>
      </c>
      <c r="G12" s="36">
        <f>100*(F12/E12)-100</f>
        <v>-0.1728002715346264</v>
      </c>
      <c r="H12" s="42">
        <v>1562.77</v>
      </c>
      <c r="I12" s="45">
        <v>1877.86</v>
      </c>
      <c r="J12" s="33">
        <f t="shared" si="2"/>
        <v>20.162275958714332</v>
      </c>
      <c r="K12" s="25"/>
      <c r="L12" s="25"/>
      <c r="M12" s="25"/>
      <c r="P12" s="31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8</v>
      </c>
      <c r="B13" s="35">
        <v>97.8</v>
      </c>
      <c r="C13" s="52">
        <v>34.85</v>
      </c>
      <c r="D13" s="36">
        <f t="shared" si="0"/>
        <v>-64.366053169734158</v>
      </c>
      <c r="E13" s="57">
        <v>105.52</v>
      </c>
      <c r="F13" s="54">
        <v>36.200000000000003</v>
      </c>
      <c r="G13" s="36">
        <f>100*(F13/E13)-100</f>
        <v>-65.693707354056102</v>
      </c>
      <c r="H13" s="39">
        <v>105.52</v>
      </c>
      <c r="I13" s="46">
        <v>36.200000000000003</v>
      </c>
      <c r="J13" s="33">
        <f t="shared" si="2"/>
        <v>-65.693707354056102</v>
      </c>
      <c r="K13" s="25"/>
      <c r="L13" s="25"/>
      <c r="M13" s="25"/>
      <c r="P13" s="31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1</v>
      </c>
      <c r="B14" s="22">
        <f>SUM(B6:B13)</f>
        <v>434143.99999999994</v>
      </c>
      <c r="C14" s="23">
        <f>SUM(C6:C12)</f>
        <v>442615.45000000007</v>
      </c>
      <c r="D14" s="26">
        <f t="shared" ref="D14" si="4">100*(C14/B14)-100</f>
        <v>1.9512995688066894</v>
      </c>
      <c r="E14" s="23">
        <f>SUM(E6:E13)</f>
        <v>310077.71000000002</v>
      </c>
      <c r="F14" s="24">
        <f>SUM(F6:F13)</f>
        <v>300902.57</v>
      </c>
      <c r="G14" s="27">
        <f t="shared" ref="G14" si="5">100*(F14/E14)-100</f>
        <v>-2.9589808309665386</v>
      </c>
      <c r="H14" s="24">
        <f>SUM(H6:H13)</f>
        <v>199844.86</v>
      </c>
      <c r="I14" s="24">
        <f>SUM(I6:I13)</f>
        <v>211897.63</v>
      </c>
      <c r="J14" s="28">
        <f t="shared" ref="J14" si="6">100*(I14/H14)-100</f>
        <v>6.0310632957985604</v>
      </c>
      <c r="K14" s="25"/>
      <c r="L14" s="25"/>
      <c r="M14" s="25"/>
      <c r="P14" s="31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17</v>
      </c>
      <c r="B15" s="4"/>
      <c r="C15" s="4"/>
      <c r="D15" s="4"/>
      <c r="E15" s="4"/>
      <c r="F15" s="4"/>
      <c r="G15" s="8" t="s">
        <v>13</v>
      </c>
      <c r="H15" s="9"/>
      <c r="I15" s="10"/>
      <c r="J15" s="3"/>
      <c r="M15" s="5"/>
      <c r="P15" s="31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H16" s="34"/>
      <c r="M16" s="21"/>
      <c r="P16" s="32"/>
      <c r="S16" s="31"/>
      <c r="V16" s="31"/>
    </row>
    <row r="17" spans="8:22" s="5" customFormat="1" x14ac:dyDescent="0.25">
      <c r="H17" s="34"/>
      <c r="M17" s="21"/>
      <c r="P17" s="32"/>
      <c r="S17" s="31"/>
      <c r="V17" s="31"/>
    </row>
    <row r="18" spans="8:22" s="5" customFormat="1" x14ac:dyDescent="0.25">
      <c r="H18" s="34"/>
      <c r="M18" s="21"/>
      <c r="P18" s="32"/>
      <c r="S18" s="31"/>
      <c r="V18" s="31"/>
    </row>
    <row r="19" spans="8:22" s="5" customFormat="1" x14ac:dyDescent="0.25">
      <c r="H19" s="34"/>
      <c r="M19" s="21"/>
      <c r="P19" s="32"/>
      <c r="S19" s="31"/>
      <c r="V19" s="31"/>
    </row>
    <row r="20" spans="8:22" s="5" customFormat="1" x14ac:dyDescent="0.25">
      <c r="H20" s="34"/>
      <c r="M20" s="21"/>
      <c r="P20" s="32"/>
      <c r="S20" s="31"/>
      <c r="V20" s="31"/>
    </row>
    <row r="21" spans="8:22" s="5" customFormat="1" x14ac:dyDescent="0.25">
      <c r="H21" s="34"/>
      <c r="M21" s="21"/>
      <c r="P21" s="32"/>
      <c r="S21" s="31"/>
      <c r="V21" s="31"/>
    </row>
    <row r="22" spans="8:22" s="5" customFormat="1" x14ac:dyDescent="0.25">
      <c r="H22" s="34"/>
      <c r="M22" s="21"/>
      <c r="P22" s="32"/>
      <c r="S22" s="31"/>
      <c r="V22" s="31"/>
    </row>
    <row r="23" spans="8:22" s="5" customFormat="1" x14ac:dyDescent="0.25">
      <c r="H23" s="34"/>
      <c r="M23" s="21"/>
      <c r="P23" s="32"/>
      <c r="S23" s="31"/>
      <c r="V23" s="31"/>
    </row>
    <row r="24" spans="8:22" s="5" customFormat="1" x14ac:dyDescent="0.25">
      <c r="H24" s="34"/>
      <c r="M24" s="21"/>
      <c r="P24" s="32"/>
      <c r="S24" s="31"/>
      <c r="V24" s="31"/>
    </row>
    <row r="25" spans="8:22" s="5" customFormat="1" x14ac:dyDescent="0.25">
      <c r="H25" s="34"/>
      <c r="M25" s="21"/>
      <c r="P25" s="32"/>
      <c r="S25" s="31"/>
      <c r="V25" s="31"/>
    </row>
    <row r="26" spans="8:22" s="5" customFormat="1" x14ac:dyDescent="0.25">
      <c r="H26" s="34"/>
      <c r="M26" s="21"/>
      <c r="P26" s="32"/>
      <c r="S26" s="31"/>
      <c r="V26" s="31"/>
    </row>
    <row r="27" spans="8:22" s="5" customFormat="1" x14ac:dyDescent="0.25">
      <c r="H27" s="34"/>
      <c r="M27" s="21"/>
      <c r="P27" s="32"/>
      <c r="S27" s="31"/>
      <c r="V27" s="31"/>
    </row>
    <row r="28" spans="8:22" s="5" customFormat="1" x14ac:dyDescent="0.25">
      <c r="H28" s="34"/>
      <c r="M28" s="21"/>
      <c r="P28" s="32"/>
      <c r="S28" s="31"/>
      <c r="V28" s="31"/>
    </row>
    <row r="29" spans="8:22" s="5" customFormat="1" x14ac:dyDescent="0.25">
      <c r="H29" s="34"/>
      <c r="M29" s="21"/>
      <c r="P29" s="32"/>
      <c r="S29" s="31"/>
      <c r="V29" s="31"/>
    </row>
    <row r="30" spans="8:22" s="5" customFormat="1" x14ac:dyDescent="0.25">
      <c r="H30" s="34"/>
      <c r="M30" s="21"/>
      <c r="P30" s="32"/>
      <c r="S30" s="31"/>
      <c r="V30" s="31"/>
    </row>
    <row r="31" spans="8:22" s="5" customFormat="1" x14ac:dyDescent="0.25">
      <c r="H31" s="34"/>
      <c r="M31" s="21"/>
      <c r="P31" s="32"/>
      <c r="S31" s="31"/>
      <c r="V31" s="31"/>
    </row>
    <row r="32" spans="8:22" s="5" customFormat="1" x14ac:dyDescent="0.25">
      <c r="H32" s="34"/>
      <c r="M32" s="21"/>
      <c r="P32" s="32"/>
      <c r="S32" s="31"/>
      <c r="V32" s="31"/>
    </row>
    <row r="33" spans="8:22" s="5" customFormat="1" x14ac:dyDescent="0.25">
      <c r="H33" s="34"/>
      <c r="M33" s="21"/>
      <c r="P33" s="32"/>
      <c r="S33" s="31"/>
      <c r="V33" s="31"/>
    </row>
    <row r="34" spans="8:22" s="5" customFormat="1" x14ac:dyDescent="0.25">
      <c r="H34" s="34"/>
      <c r="M34" s="21"/>
      <c r="P34" s="32"/>
      <c r="S34" s="31"/>
      <c r="V34" s="31"/>
    </row>
    <row r="35" spans="8:22" s="5" customFormat="1" x14ac:dyDescent="0.25">
      <c r="H35" s="34"/>
      <c r="M35" s="21"/>
      <c r="P35" s="32"/>
      <c r="S35" s="31"/>
      <c r="V35" s="31"/>
    </row>
    <row r="36" spans="8:22" s="5" customFormat="1" x14ac:dyDescent="0.25">
      <c r="H36" s="34"/>
      <c r="M36" s="21"/>
      <c r="P36" s="32"/>
      <c r="S36" s="31"/>
      <c r="V36" s="31"/>
    </row>
    <row r="37" spans="8:22" s="5" customFormat="1" x14ac:dyDescent="0.25">
      <c r="H37" s="34"/>
      <c r="M37" s="21"/>
      <c r="P37" s="32"/>
      <c r="S37" s="31"/>
      <c r="V37" s="31"/>
    </row>
    <row r="38" spans="8:22" s="5" customFormat="1" x14ac:dyDescent="0.25">
      <c r="H38" s="34"/>
      <c r="M38" s="21"/>
      <c r="P38" s="32"/>
      <c r="S38" s="31"/>
      <c r="V38" s="31"/>
    </row>
    <row r="39" spans="8:22" s="5" customFormat="1" x14ac:dyDescent="0.25">
      <c r="H39" s="34"/>
      <c r="M39" s="21"/>
      <c r="P39" s="32"/>
      <c r="S39" s="31"/>
      <c r="V39" s="31"/>
    </row>
    <row r="40" spans="8:22" s="5" customFormat="1" x14ac:dyDescent="0.25">
      <c r="H40" s="34"/>
      <c r="M40" s="21"/>
      <c r="P40" s="32"/>
      <c r="S40" s="31"/>
      <c r="V40" s="31"/>
    </row>
    <row r="41" spans="8:22" s="5" customFormat="1" x14ac:dyDescent="0.25">
      <c r="H41" s="34"/>
      <c r="M41" s="21"/>
      <c r="P41" s="32"/>
      <c r="S41" s="31"/>
      <c r="V41" s="31"/>
    </row>
    <row r="42" spans="8:22" s="5" customFormat="1" x14ac:dyDescent="0.25">
      <c r="H42" s="34"/>
      <c r="M42" s="21"/>
      <c r="P42" s="32"/>
      <c r="S42" s="31"/>
      <c r="V42" s="31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2023-06-23T04:28:21Z</dcterms:modified>
</cp:coreProperties>
</file>