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3875"/>
  </bookViews>
  <sheets>
    <sheet name="2_5" sheetId="1" r:id="rId1"/>
  </sheets>
  <calcPr calcId="125725"/>
</workbook>
</file>

<file path=xl/calcChain.xml><?xml version="1.0" encoding="utf-8"?>
<calcChain xmlns="http://schemas.openxmlformats.org/spreadsheetml/2006/main">
  <c r="H81" i="1"/>
  <c r="G81"/>
  <c r="H80"/>
  <c r="G80"/>
  <c r="G79"/>
  <c r="H77"/>
  <c r="G77"/>
  <c r="H75"/>
  <c r="G75"/>
  <c r="H74"/>
  <c r="G74"/>
  <c r="G73"/>
  <c r="H71"/>
  <c r="G71"/>
  <c r="H70"/>
  <c r="G70"/>
  <c r="H68"/>
  <c r="G68"/>
  <c r="H67"/>
  <c r="G67"/>
  <c r="H66"/>
  <c r="H65"/>
  <c r="G65"/>
  <c r="H64"/>
  <c r="G64"/>
  <c r="H63"/>
  <c r="G63"/>
  <c r="H62"/>
  <c r="G62"/>
  <c r="H61"/>
  <c r="G61"/>
  <c r="H59"/>
  <c r="G59"/>
  <c r="H58"/>
  <c r="G58"/>
  <c r="H56"/>
  <c r="G56"/>
  <c r="H55"/>
  <c r="G55"/>
  <c r="H54"/>
  <c r="G54"/>
  <c r="H53"/>
  <c r="G53"/>
  <c r="G51"/>
  <c r="H50"/>
  <c r="G50"/>
  <c r="H48"/>
  <c r="G48"/>
  <c r="H47"/>
  <c r="G47"/>
  <c r="H45"/>
  <c r="G45"/>
  <c r="H43"/>
  <c r="G43"/>
  <c r="H42"/>
  <c r="G42"/>
  <c r="H41"/>
  <c r="G41"/>
  <c r="H39"/>
  <c r="G39"/>
  <c r="H38"/>
  <c r="G38"/>
  <c r="H37"/>
  <c r="G37"/>
  <c r="H36"/>
  <c r="G36"/>
  <c r="H35"/>
  <c r="G35"/>
  <c r="G33"/>
  <c r="H32"/>
  <c r="G32"/>
  <c r="H31"/>
  <c r="G31"/>
  <c r="H30"/>
  <c r="G30"/>
  <c r="H28"/>
  <c r="G28"/>
  <c r="H26"/>
  <c r="G26"/>
  <c r="H25"/>
  <c r="G25"/>
  <c r="H24"/>
  <c r="G24"/>
  <c r="H23"/>
  <c r="G23"/>
  <c r="H22"/>
  <c r="G22"/>
  <c r="H21"/>
  <c r="G21"/>
  <c r="H19"/>
  <c r="G19"/>
  <c r="H18"/>
  <c r="G18"/>
  <c r="H17"/>
  <c r="G17"/>
  <c r="H16"/>
  <c r="G16"/>
  <c r="H15"/>
  <c r="G15"/>
  <c r="H14"/>
  <c r="G14"/>
  <c r="H13"/>
  <c r="G13"/>
  <c r="H11"/>
  <c r="G11"/>
  <c r="H10"/>
  <c r="G10"/>
  <c r="H9"/>
  <c r="G9"/>
  <c r="H8"/>
  <c r="G8"/>
</calcChain>
</file>

<file path=xl/sharedStrings.xml><?xml version="1.0" encoding="utf-8"?>
<sst xmlns="http://schemas.openxmlformats.org/spreadsheetml/2006/main" count="159" uniqueCount="47">
  <si>
    <t>Grūdų ir rapsų vidutinės kainos (augintojų) ES šalyse, EUR/t</t>
  </si>
  <si>
    <t xml:space="preserve">                    Data
Valstybė</t>
  </si>
  <si>
    <t>Pokytis, %</t>
  </si>
  <si>
    <t>5 sav. 
(01 29–02 04)</t>
  </si>
  <si>
    <t>2 sav. 
(01 07–13)</t>
  </si>
  <si>
    <t>3 sav. 
(01 14–20)</t>
  </si>
  <si>
    <t>4 sav. 
(01 21–27)</t>
  </si>
  <si>
    <t>5 sav. 
(01 28–02 03)</t>
  </si>
  <si>
    <t>savaitės*</t>
  </si>
  <si>
    <t>metų**</t>
  </si>
  <si>
    <t>Maistiniai kviečiai</t>
  </si>
  <si>
    <t>Belgija</t>
  </si>
  <si>
    <t>Bulgarija</t>
  </si>
  <si>
    <t>Čekija</t>
  </si>
  <si>
    <t>Vokietija</t>
  </si>
  <si>
    <t>Graikija</t>
  </si>
  <si>
    <t>-</t>
  </si>
  <si>
    <t>Ispanija</t>
  </si>
  <si>
    <t>Prancūzija</t>
  </si>
  <si>
    <t>Kroatija</t>
  </si>
  <si>
    <t>Italija</t>
  </si>
  <si>
    <t>Latvija</t>
  </si>
  <si>
    <t>Lietuva</t>
  </si>
  <si>
    <t>Vengrija</t>
  </si>
  <si>
    <t>Austrija</t>
  </si>
  <si>
    <t>Lenkija</t>
  </si>
  <si>
    <t>Portugalija</t>
  </si>
  <si>
    <t>Rumunija</t>
  </si>
  <si>
    <t>Slovėnija</t>
  </si>
  <si>
    <t>Slovakija</t>
  </si>
  <si>
    <t>Suomija</t>
  </si>
  <si>
    <t>Švedija</t>
  </si>
  <si>
    <t>Jungtinė Karalystė</t>
  </si>
  <si>
    <t>Pašariniai kviečiai</t>
  </si>
  <si>
    <t>Estija</t>
  </si>
  <si>
    <t>Airija</t>
  </si>
  <si>
    <t>Olandija</t>
  </si>
  <si>
    <t>Pašariniai miežiai</t>
  </si>
  <si>
    <t>Kipras</t>
  </si>
  <si>
    <t>Maistiniai rugiai</t>
  </si>
  <si>
    <t>Rapsai</t>
  </si>
  <si>
    <t xml:space="preserve">Latvija </t>
  </si>
  <si>
    <t>* lyginant 2019 m. 5 savaitę su 4 savaite</t>
  </si>
  <si>
    <t>** lyginant 2019 m. 5 savaitę su 2018 m. 5 savaite</t>
  </si>
  <si>
    <t>Pastaba: Lietuvos maistinių ir pašarinių kviečių, pašarinių miežių, maistinių rugių ir rapsų 2, 3 ir 4 savaičių kainos patikslintos  2019-02-11</t>
  </si>
  <si>
    <t>Šaltiniai: ŽŪIKVC (LŽŪMPRIS), EK, AMI, ZSRIR, LVAEI, EKI</t>
  </si>
  <si>
    <t>Parengė D. Pyrantienė ir R. Banionienė, tel. (8 37) 39 72 27</t>
  </si>
</sst>
</file>

<file path=xl/styles.xml><?xml version="1.0" encoding="utf-8"?>
<styleSheet xmlns="http://schemas.openxmlformats.org/spreadsheetml/2006/main">
  <numFmts count="2">
    <numFmt numFmtId="164" formatCode="0.0"/>
    <numFmt numFmtId="165" formatCode="_-* #,##0.00\ _L_t_-;\-* #,##0.00\ _L_t_-;_-* &quot;-&quot;??\ _L_t_-;_-@_-"/>
  </numFmts>
  <fonts count="14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rgb="FF000000"/>
      <name val="Arial"/>
      <family val="2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Verdana"/>
      <family val="2"/>
    </font>
    <font>
      <sz val="9"/>
      <color indexed="8"/>
      <name val="Verdan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 diagonalDown="1">
      <left/>
      <right style="thin">
        <color theme="0"/>
      </right>
      <top/>
      <bottom/>
      <diagonal style="thin">
        <color theme="0"/>
      </diagonal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22"/>
      </right>
      <top/>
      <bottom/>
      <diagonal/>
    </border>
  </borders>
  <cellStyleXfs count="4">
    <xf numFmtId="0" fontId="0" fillId="0" borderId="0"/>
    <xf numFmtId="0" fontId="13" fillId="0" borderId="0"/>
    <xf numFmtId="165" fontId="13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horizontal="right" vertical="center" indent="2"/>
    </xf>
    <xf numFmtId="2" fontId="4" fillId="0" borderId="0" xfId="0" applyNumberFormat="1" applyFont="1" applyBorder="1" applyAlignment="1">
      <alignment horizontal="right" vertical="center" indent="2"/>
    </xf>
    <xf numFmtId="2" fontId="4" fillId="0" borderId="11" xfId="0" applyNumberFormat="1" applyFont="1" applyBorder="1" applyAlignment="1">
      <alignment horizontal="right" vertical="center" indent="2"/>
    </xf>
    <xf numFmtId="2" fontId="4" fillId="0" borderId="0" xfId="0" applyNumberFormat="1" applyFont="1" applyAlignment="1">
      <alignment horizontal="right" vertical="center" indent="2"/>
    </xf>
    <xf numFmtId="2" fontId="4" fillId="0" borderId="12" xfId="0" applyNumberFormat="1" applyFont="1" applyBorder="1" applyAlignment="1">
      <alignment horizontal="right" vertical="center" indent="2"/>
    </xf>
    <xf numFmtId="2" fontId="4" fillId="0" borderId="9" xfId="0" applyNumberFormat="1" applyFont="1" applyBorder="1" applyAlignment="1">
      <alignment horizontal="right" vertical="center" indent="2"/>
    </xf>
    <xf numFmtId="2" fontId="2" fillId="0" borderId="9" xfId="0" applyNumberFormat="1" applyFont="1" applyBorder="1" applyAlignment="1">
      <alignment vertical="center"/>
    </xf>
    <xf numFmtId="2" fontId="5" fillId="0" borderId="12" xfId="0" applyNumberFormat="1" applyFont="1" applyBorder="1" applyAlignment="1">
      <alignment horizontal="right" vertical="center" indent="2"/>
    </xf>
    <xf numFmtId="2" fontId="5" fillId="0" borderId="0" xfId="0" applyNumberFormat="1" applyFont="1" applyBorder="1" applyAlignment="1">
      <alignment horizontal="right" vertical="center" indent="2"/>
    </xf>
    <xf numFmtId="2" fontId="5" fillId="0" borderId="9" xfId="0" applyNumberFormat="1" applyFont="1" applyBorder="1" applyAlignment="1">
      <alignment horizontal="right" vertical="center" indent="2"/>
    </xf>
    <xf numFmtId="2" fontId="5" fillId="0" borderId="0" xfId="0" applyNumberFormat="1" applyFont="1" applyAlignment="1">
      <alignment horizontal="right" vertical="center" indent="2"/>
    </xf>
    <xf numFmtId="0" fontId="6" fillId="0" borderId="0" xfId="0" applyFont="1"/>
    <xf numFmtId="0" fontId="2" fillId="0" borderId="0" xfId="0" applyFont="1"/>
    <xf numFmtId="2" fontId="4" fillId="0" borderId="13" xfId="0" applyNumberFormat="1" applyFont="1" applyBorder="1" applyAlignment="1">
      <alignment horizontal="right" vertical="center" indent="2"/>
    </xf>
    <xf numFmtId="2" fontId="4" fillId="0" borderId="14" xfId="0" applyNumberFormat="1" applyFont="1" applyBorder="1" applyAlignment="1">
      <alignment horizontal="right" vertical="center" indent="2"/>
    </xf>
    <xf numFmtId="2" fontId="2" fillId="0" borderId="15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vertical="center"/>
    </xf>
    <xf numFmtId="2" fontId="3" fillId="0" borderId="14" xfId="0" applyNumberFormat="1" applyFont="1" applyBorder="1" applyAlignment="1">
      <alignment vertical="center"/>
    </xf>
    <xf numFmtId="2" fontId="7" fillId="0" borderId="16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4" fillId="0" borderId="17" xfId="0" applyNumberFormat="1" applyFont="1" applyBorder="1" applyAlignment="1">
      <alignment horizontal="right" vertical="center" indent="2"/>
    </xf>
    <xf numFmtId="2" fontId="4" fillId="0" borderId="18" xfId="0" applyNumberFormat="1" applyFont="1" applyBorder="1" applyAlignment="1">
      <alignment horizontal="right" vertical="center" indent="2"/>
    </xf>
    <xf numFmtId="2" fontId="8" fillId="0" borderId="18" xfId="0" applyNumberFormat="1" applyFont="1" applyBorder="1" applyAlignment="1">
      <alignment horizontal="right" vertical="center" indent="2"/>
    </xf>
    <xf numFmtId="2" fontId="8" fillId="0" borderId="19" xfId="0" applyNumberFormat="1" applyFont="1" applyBorder="1" applyAlignment="1">
      <alignment horizontal="right" vertical="center" indent="2"/>
    </xf>
    <xf numFmtId="2" fontId="8" fillId="0" borderId="0" xfId="0" applyNumberFormat="1" applyFont="1" applyBorder="1" applyAlignment="1">
      <alignment horizontal="right" vertical="center" indent="2"/>
    </xf>
    <xf numFmtId="2" fontId="9" fillId="0" borderId="0" xfId="0" applyNumberFormat="1" applyFont="1" applyFill="1" applyBorder="1" applyAlignment="1">
      <alignment vertical="center"/>
    </xf>
    <xf numFmtId="2" fontId="8" fillId="0" borderId="20" xfId="0" applyNumberFormat="1" applyFont="1" applyBorder="1" applyAlignment="1">
      <alignment horizontal="right" vertical="center" indent="2"/>
    </xf>
    <xf numFmtId="2" fontId="8" fillId="0" borderId="21" xfId="0" applyNumberFormat="1" applyFont="1" applyBorder="1" applyAlignment="1">
      <alignment horizontal="right" vertical="center" indent="2"/>
    </xf>
    <xf numFmtId="2" fontId="4" fillId="0" borderId="0" xfId="0" quotePrefix="1" applyNumberFormat="1" applyFont="1" applyBorder="1" applyAlignment="1">
      <alignment horizontal="right" vertical="center" indent="2"/>
    </xf>
    <xf numFmtId="2" fontId="7" fillId="0" borderId="0" xfId="0" applyNumberFormat="1" applyFont="1" applyFill="1" applyBorder="1" applyAlignment="1">
      <alignment vertical="center"/>
    </xf>
    <xf numFmtId="2" fontId="10" fillId="0" borderId="20" xfId="0" applyNumberFormat="1" applyFont="1" applyBorder="1" applyAlignment="1">
      <alignment horizontal="right" vertical="center" indent="2"/>
    </xf>
    <xf numFmtId="2" fontId="10" fillId="0" borderId="0" xfId="0" applyNumberFormat="1" applyFont="1" applyBorder="1" applyAlignment="1">
      <alignment horizontal="right" vertical="center" indent="2"/>
    </xf>
    <xf numFmtId="2" fontId="10" fillId="0" borderId="22" xfId="0" applyNumberFormat="1" applyFont="1" applyBorder="1" applyAlignment="1">
      <alignment horizontal="right" vertical="center" indent="2"/>
    </xf>
    <xf numFmtId="2" fontId="9" fillId="0" borderId="0" xfId="0" applyNumberFormat="1" applyFont="1" applyBorder="1" applyAlignment="1">
      <alignment vertical="center"/>
    </xf>
    <xf numFmtId="2" fontId="4" fillId="0" borderId="22" xfId="0" applyNumberFormat="1" applyFont="1" applyBorder="1" applyAlignment="1">
      <alignment horizontal="right" vertical="center" indent="2"/>
    </xf>
    <xf numFmtId="0" fontId="0" fillId="3" borderId="0" xfId="0" applyFill="1" applyAlignment="1">
      <alignment vertical="center"/>
    </xf>
    <xf numFmtId="0" fontId="0" fillId="3" borderId="0" xfId="0" applyFill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</cellXfs>
  <cellStyles count="4">
    <cellStyle name="Įprastas 2" xfId="1"/>
    <cellStyle name="Kablelis 2" xfId="2"/>
    <cellStyle name="Normal" xfId="0" builtinId="0"/>
    <cellStyle name="Norm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00" y="1400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4"/>
  <sheetViews>
    <sheetView showGridLines="0" tabSelected="1" workbookViewId="0">
      <selection activeCell="I12" sqref="I12"/>
    </sheetView>
  </sheetViews>
  <sheetFormatPr defaultColWidth="10.7109375" defaultRowHeight="12"/>
  <cols>
    <col min="1" max="1" width="14" style="2" customWidth="1"/>
    <col min="2" max="2" width="10.5703125" style="2" customWidth="1"/>
    <col min="3" max="8" width="10.7109375" style="2"/>
    <col min="9" max="9" width="11.140625" style="2" customWidth="1"/>
    <col min="10" max="10" width="11.5703125" style="2" customWidth="1"/>
    <col min="11" max="16384" width="10.7109375" style="2"/>
  </cols>
  <sheetData>
    <row r="2" spans="1:8">
      <c r="A2" s="1" t="s">
        <v>0</v>
      </c>
      <c r="B2" s="1"/>
      <c r="C2" s="1"/>
      <c r="D2" s="1"/>
      <c r="E2" s="1"/>
      <c r="F2" s="1"/>
      <c r="G2" s="1"/>
      <c r="H2" s="1"/>
    </row>
    <row r="5" spans="1:8" s="8" customFormat="1" ht="15" customHeight="1">
      <c r="A5" s="3" t="s">
        <v>1</v>
      </c>
      <c r="B5" s="4">
        <v>2018</v>
      </c>
      <c r="C5" s="5">
        <v>2019</v>
      </c>
      <c r="D5" s="6"/>
      <c r="E5" s="6"/>
      <c r="F5" s="7"/>
      <c r="G5" s="5" t="s">
        <v>2</v>
      </c>
      <c r="H5" s="6"/>
    </row>
    <row r="6" spans="1:8" s="8" customFormat="1" ht="23.25" customHeight="1">
      <c r="A6" s="3"/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10" t="s">
        <v>8</v>
      </c>
      <c r="H6" s="11" t="s">
        <v>9</v>
      </c>
    </row>
    <row r="7" spans="1:8" s="8" customFormat="1">
      <c r="A7" s="12" t="s">
        <v>10</v>
      </c>
      <c r="B7" s="12"/>
      <c r="C7" s="12"/>
      <c r="D7" s="12"/>
      <c r="E7" s="12"/>
      <c r="F7" s="12"/>
      <c r="G7" s="12"/>
      <c r="H7" s="12"/>
    </row>
    <row r="8" spans="1:8">
      <c r="A8" s="13" t="s">
        <v>11</v>
      </c>
      <c r="B8" s="14">
        <v>169</v>
      </c>
      <c r="C8" s="15">
        <v>213</v>
      </c>
      <c r="D8" s="15">
        <v>211</v>
      </c>
      <c r="E8" s="15">
        <v>211</v>
      </c>
      <c r="F8" s="16">
        <v>210</v>
      </c>
      <c r="G8" s="17">
        <f>((F8*100)/E8)-100</f>
        <v>-0.47393364928909421</v>
      </c>
      <c r="H8" s="17">
        <f>((F8*100)/B8)-100</f>
        <v>24.260355029585796</v>
      </c>
    </row>
    <row r="9" spans="1:8">
      <c r="A9" s="13" t="s">
        <v>12</v>
      </c>
      <c r="B9" s="18">
        <v>145.3557142857143</v>
      </c>
      <c r="C9" s="15">
        <v>176.03428571428572</v>
      </c>
      <c r="D9" s="15">
        <v>179.17571428571429</v>
      </c>
      <c r="E9" s="15">
        <v>182.82714285714286</v>
      </c>
      <c r="F9" s="19">
        <v>186.62428571428569</v>
      </c>
      <c r="G9" s="17">
        <f t="shared" ref="G9:G28" si="0">((F9*100)/E9)-100</f>
        <v>2.0769032419381119</v>
      </c>
      <c r="H9" s="17">
        <f t="shared" ref="H9:H28" si="1">((F9*100)/B9)-100</f>
        <v>28.391433822445407</v>
      </c>
    </row>
    <row r="10" spans="1:8">
      <c r="A10" s="13" t="s">
        <v>13</v>
      </c>
      <c r="B10" s="18">
        <v>162.97999999999999</v>
      </c>
      <c r="C10" s="15">
        <v>195.83</v>
      </c>
      <c r="D10" s="15">
        <v>191.78</v>
      </c>
      <c r="E10" s="15">
        <v>187.7</v>
      </c>
      <c r="F10" s="19">
        <v>196.8</v>
      </c>
      <c r="G10" s="17">
        <f t="shared" si="0"/>
        <v>4.8481619605753963</v>
      </c>
      <c r="H10" s="17">
        <f t="shared" si="1"/>
        <v>20.751012394158806</v>
      </c>
    </row>
    <row r="11" spans="1:8">
      <c r="A11" s="13" t="s">
        <v>14</v>
      </c>
      <c r="B11" s="18">
        <v>157.75</v>
      </c>
      <c r="C11" s="15">
        <v>202.5</v>
      </c>
      <c r="D11" s="15">
        <v>203.625</v>
      </c>
      <c r="E11" s="15">
        <v>203.1875</v>
      </c>
      <c r="F11" s="19">
        <v>201.5</v>
      </c>
      <c r="G11" s="17">
        <f t="shared" si="0"/>
        <v>-0.83051368809597648</v>
      </c>
      <c r="H11" s="17">
        <f t="shared" si="1"/>
        <v>27.733755942947695</v>
      </c>
    </row>
    <row r="12" spans="1:8">
      <c r="A12" s="13" t="s">
        <v>15</v>
      </c>
      <c r="B12" s="18">
        <v>160</v>
      </c>
      <c r="C12" s="15">
        <v>180</v>
      </c>
      <c r="D12" s="15">
        <v>180</v>
      </c>
      <c r="E12" s="15">
        <v>180</v>
      </c>
      <c r="F12" s="19" t="s">
        <v>16</v>
      </c>
      <c r="G12" s="17" t="s">
        <v>16</v>
      </c>
      <c r="H12" s="17" t="s">
        <v>16</v>
      </c>
    </row>
    <row r="13" spans="1:8">
      <c r="A13" s="13" t="s">
        <v>17</v>
      </c>
      <c r="B13" s="18">
        <v>185.55</v>
      </c>
      <c r="C13" s="15">
        <v>201.22222222222223</v>
      </c>
      <c r="D13" s="15">
        <v>202.3111111111111</v>
      </c>
      <c r="E13" s="15">
        <v>202.55555555555554</v>
      </c>
      <c r="F13" s="19">
        <v>201.88888888888891</v>
      </c>
      <c r="G13" s="17">
        <f t="shared" si="0"/>
        <v>-0.32912781130004021</v>
      </c>
      <c r="H13" s="17">
        <f t="shared" si="1"/>
        <v>8.8056528638581995</v>
      </c>
    </row>
    <row r="14" spans="1:8">
      <c r="A14" s="13" t="s">
        <v>18</v>
      </c>
      <c r="B14" s="18">
        <v>157.08000000000001</v>
      </c>
      <c r="C14" s="15">
        <v>209.26000000000002</v>
      </c>
      <c r="D14" s="15">
        <v>205.58</v>
      </c>
      <c r="E14" s="15">
        <v>205.83</v>
      </c>
      <c r="F14" s="19">
        <v>205.83</v>
      </c>
      <c r="G14" s="17">
        <f t="shared" si="0"/>
        <v>0</v>
      </c>
      <c r="H14" s="17">
        <f t="shared" si="1"/>
        <v>31.035141329258977</v>
      </c>
    </row>
    <row r="15" spans="1:8">
      <c r="A15" s="13" t="s">
        <v>19</v>
      </c>
      <c r="B15" s="18">
        <v>157.51499999999999</v>
      </c>
      <c r="C15" s="15">
        <v>172.27499999999998</v>
      </c>
      <c r="D15" s="15">
        <v>176.32999999999998</v>
      </c>
      <c r="E15" s="15">
        <v>187.05</v>
      </c>
      <c r="F15" s="19">
        <v>188.61</v>
      </c>
      <c r="G15" s="17">
        <f>((F15*100)/E15)-100</f>
        <v>0.83400160384923083</v>
      </c>
      <c r="H15" s="17">
        <f>((F15*100)/B15)-100</f>
        <v>19.740977049804798</v>
      </c>
    </row>
    <row r="16" spans="1:8">
      <c r="A16" s="13" t="s">
        <v>20</v>
      </c>
      <c r="B16" s="18">
        <v>180.126</v>
      </c>
      <c r="C16" s="15">
        <v>212.56</v>
      </c>
      <c r="D16" s="15">
        <v>212.6</v>
      </c>
      <c r="E16" s="15">
        <v>212.6</v>
      </c>
      <c r="F16" s="19">
        <v>214.2</v>
      </c>
      <c r="G16" s="17">
        <f t="shared" si="0"/>
        <v>0.75258701787394955</v>
      </c>
      <c r="H16" s="17">
        <f t="shared" si="1"/>
        <v>18.916758269211542</v>
      </c>
    </row>
    <row r="17" spans="1:9">
      <c r="A17" s="13" t="s">
        <v>21</v>
      </c>
      <c r="B17" s="18">
        <v>160.97</v>
      </c>
      <c r="C17" s="15">
        <v>185.19666666666669</v>
      </c>
      <c r="D17" s="15">
        <v>199.27</v>
      </c>
      <c r="E17" s="15">
        <v>176.84500000000003</v>
      </c>
      <c r="F17" s="19">
        <v>198.19666666666669</v>
      </c>
      <c r="G17" s="17">
        <f t="shared" si="0"/>
        <v>12.073661492644206</v>
      </c>
      <c r="H17" s="17">
        <f t="shared" si="1"/>
        <v>23.126462487834175</v>
      </c>
    </row>
    <row r="18" spans="1:9" s="26" customFormat="1">
      <c r="A18" s="20" t="s">
        <v>22</v>
      </c>
      <c r="B18" s="21">
        <v>157.44</v>
      </c>
      <c r="C18" s="22">
        <v>189.09800000000001</v>
      </c>
      <c r="D18" s="22">
        <v>186.916</v>
      </c>
      <c r="E18" s="22">
        <v>188.14</v>
      </c>
      <c r="F18" s="23">
        <v>177.88</v>
      </c>
      <c r="G18" s="24">
        <f t="shared" si="0"/>
        <v>-5.4533857765493678</v>
      </c>
      <c r="H18" s="24">
        <f t="shared" si="1"/>
        <v>12.982723577235774</v>
      </c>
      <c r="I18" s="25"/>
    </row>
    <row r="19" spans="1:9">
      <c r="A19" s="13" t="s">
        <v>23</v>
      </c>
      <c r="B19" s="18">
        <v>158.46</v>
      </c>
      <c r="C19" s="15">
        <v>174.07</v>
      </c>
      <c r="D19" s="15">
        <v>179.39666666666668</v>
      </c>
      <c r="E19" s="15">
        <v>187.93666666666664</v>
      </c>
      <c r="F19" s="19">
        <v>186.57666666666668</v>
      </c>
      <c r="G19" s="17">
        <f t="shared" si="0"/>
        <v>-0.72364803745941231</v>
      </c>
      <c r="H19" s="17">
        <f t="shared" si="1"/>
        <v>17.743699777020495</v>
      </c>
    </row>
    <row r="20" spans="1:9">
      <c r="A20" s="13" t="s">
        <v>24</v>
      </c>
      <c r="B20" s="18" t="s">
        <v>16</v>
      </c>
      <c r="C20" s="15">
        <v>197.5</v>
      </c>
      <c r="D20" s="15" t="s">
        <v>16</v>
      </c>
      <c r="E20" s="15" t="s">
        <v>16</v>
      </c>
      <c r="F20" s="19" t="s">
        <v>16</v>
      </c>
      <c r="G20" s="17" t="s">
        <v>16</v>
      </c>
      <c r="H20" s="17" t="s">
        <v>16</v>
      </c>
    </row>
    <row r="21" spans="1:9">
      <c r="A21" s="13" t="s">
        <v>25</v>
      </c>
      <c r="B21" s="18">
        <v>161.62666666666667</v>
      </c>
      <c r="C21" s="15">
        <v>199.58</v>
      </c>
      <c r="D21" s="15">
        <v>199.13</v>
      </c>
      <c r="E21" s="15">
        <v>198.65666666666667</v>
      </c>
      <c r="F21" s="19">
        <v>199.65</v>
      </c>
      <c r="G21" s="17">
        <f t="shared" si="0"/>
        <v>0.50002516905213668</v>
      </c>
      <c r="H21" s="17">
        <f t="shared" si="1"/>
        <v>23.525408348457347</v>
      </c>
    </row>
    <row r="22" spans="1:9">
      <c r="A22" s="13" t="s">
        <v>26</v>
      </c>
      <c r="B22" s="18">
        <v>186</v>
      </c>
      <c r="C22" s="15" t="s">
        <v>16</v>
      </c>
      <c r="D22" s="15" t="s">
        <v>16</v>
      </c>
      <c r="E22" s="15">
        <v>236.5</v>
      </c>
      <c r="F22" s="19">
        <v>236</v>
      </c>
      <c r="G22" s="17">
        <f t="shared" si="0"/>
        <v>-0.21141649048625766</v>
      </c>
      <c r="H22" s="17">
        <f t="shared" si="1"/>
        <v>26.881720430107521</v>
      </c>
    </row>
    <row r="23" spans="1:9">
      <c r="A23" s="13" t="s">
        <v>27</v>
      </c>
      <c r="B23" s="18">
        <v>145.005</v>
      </c>
      <c r="C23" s="15">
        <v>175.61333333333334</v>
      </c>
      <c r="D23" s="15">
        <v>170.815</v>
      </c>
      <c r="E23" s="15">
        <v>183.01250000000002</v>
      </c>
      <c r="F23" s="19">
        <v>182.84666666666666</v>
      </c>
      <c r="G23" s="17">
        <f t="shared" si="0"/>
        <v>-9.0613118411766891E-2</v>
      </c>
      <c r="H23" s="17">
        <f t="shared" si="1"/>
        <v>26.096801259726689</v>
      </c>
    </row>
    <row r="24" spans="1:9">
      <c r="A24" s="13" t="s">
        <v>28</v>
      </c>
      <c r="B24" s="18">
        <v>189.54</v>
      </c>
      <c r="C24" s="15">
        <v>213.01</v>
      </c>
      <c r="D24" s="15">
        <v>203.74</v>
      </c>
      <c r="E24" s="15">
        <v>206.91</v>
      </c>
      <c r="F24" s="19">
        <v>211.55</v>
      </c>
      <c r="G24" s="17">
        <f t="shared" si="0"/>
        <v>2.242520902807982</v>
      </c>
      <c r="H24" s="17">
        <f t="shared" si="1"/>
        <v>11.612324575287545</v>
      </c>
    </row>
    <row r="25" spans="1:9">
      <c r="A25" s="13" t="s">
        <v>29</v>
      </c>
      <c r="B25" s="18">
        <v>156.27000000000001</v>
      </c>
      <c r="C25" s="15">
        <v>166.9</v>
      </c>
      <c r="D25" s="15">
        <v>169.05</v>
      </c>
      <c r="E25" s="15">
        <v>167.31</v>
      </c>
      <c r="F25" s="19">
        <v>168.83</v>
      </c>
      <c r="G25" s="17">
        <f>((F25*100)/E25)-100</f>
        <v>0.90849321618551926</v>
      </c>
      <c r="H25" s="17">
        <f t="shared" si="1"/>
        <v>8.0373712164842885</v>
      </c>
    </row>
    <row r="26" spans="1:9">
      <c r="A26" s="13" t="s">
        <v>30</v>
      </c>
      <c r="B26" s="18">
        <v>173</v>
      </c>
      <c r="C26" s="15">
        <v>211</v>
      </c>
      <c r="D26" s="15">
        <v>211</v>
      </c>
      <c r="E26" s="15">
        <v>211</v>
      </c>
      <c r="F26" s="19">
        <v>208</v>
      </c>
      <c r="G26" s="17">
        <f t="shared" si="0"/>
        <v>-1.4218009478672968</v>
      </c>
      <c r="H26" s="17">
        <f t="shared" si="1"/>
        <v>20.23121387283237</v>
      </c>
    </row>
    <row r="27" spans="1:9">
      <c r="A27" s="13" t="s">
        <v>31</v>
      </c>
      <c r="B27" s="18">
        <v>149.94999999999999</v>
      </c>
      <c r="C27" s="15">
        <v>223.95</v>
      </c>
      <c r="D27" s="15">
        <v>224.45</v>
      </c>
      <c r="E27" s="15">
        <v>224.27</v>
      </c>
      <c r="F27" s="19" t="s">
        <v>16</v>
      </c>
      <c r="G27" s="17" t="s">
        <v>16</v>
      </c>
      <c r="H27" s="17" t="s">
        <v>16</v>
      </c>
    </row>
    <row r="28" spans="1:9">
      <c r="A28" s="13" t="s">
        <v>32</v>
      </c>
      <c r="B28" s="27">
        <v>177.22</v>
      </c>
      <c r="C28" s="15">
        <v>211.61500000000001</v>
      </c>
      <c r="D28" s="15">
        <v>210.09</v>
      </c>
      <c r="E28" s="15">
        <v>203.18</v>
      </c>
      <c r="F28" s="28">
        <v>217.13666666666666</v>
      </c>
      <c r="G28" s="17">
        <f t="shared" si="0"/>
        <v>6.8691144141483562</v>
      </c>
      <c r="H28" s="17">
        <f t="shared" si="1"/>
        <v>22.52379340179813</v>
      </c>
    </row>
    <row r="29" spans="1:9">
      <c r="A29" s="29" t="s">
        <v>33</v>
      </c>
      <c r="B29" s="29"/>
      <c r="C29" s="29"/>
      <c r="D29" s="29"/>
      <c r="E29" s="29"/>
      <c r="F29" s="29"/>
      <c r="G29" s="29"/>
      <c r="H29" s="29"/>
    </row>
    <row r="30" spans="1:9">
      <c r="A30" s="30" t="s">
        <v>11</v>
      </c>
      <c r="B30" s="14">
        <v>164</v>
      </c>
      <c r="C30" s="15">
        <v>209</v>
      </c>
      <c r="D30" s="15">
        <v>207</v>
      </c>
      <c r="E30" s="15">
        <v>207</v>
      </c>
      <c r="F30" s="16">
        <v>206</v>
      </c>
      <c r="G30" s="17">
        <f>((F30*100)/E30)-100</f>
        <v>-0.48309178743961922</v>
      </c>
      <c r="H30" s="17">
        <f>((F30*100)/B30)-100</f>
        <v>25.609756097560975</v>
      </c>
    </row>
    <row r="31" spans="1:9">
      <c r="A31" s="13" t="s">
        <v>12</v>
      </c>
      <c r="B31" s="18">
        <v>138.6875</v>
      </c>
      <c r="C31" s="15">
        <v>166.17199999999997</v>
      </c>
      <c r="D31" s="15">
        <v>169.57999999999998</v>
      </c>
      <c r="E31" s="15">
        <v>175.12</v>
      </c>
      <c r="F31" s="19">
        <v>179.37833333333333</v>
      </c>
      <c r="G31" s="17">
        <f t="shared" ref="G31:G45" si="2">((F31*100)/E31)-100</f>
        <v>2.4316659052839924</v>
      </c>
      <c r="H31" s="17">
        <f t="shared" ref="H31:H45" si="3">((F31*100)/B31)-100</f>
        <v>29.339942917229962</v>
      </c>
    </row>
    <row r="32" spans="1:9">
      <c r="A32" s="13" t="s">
        <v>14</v>
      </c>
      <c r="B32" s="18">
        <v>156.6875</v>
      </c>
      <c r="C32" s="15">
        <v>206.1</v>
      </c>
      <c r="D32" s="15">
        <v>202.32142857142858</v>
      </c>
      <c r="E32" s="15">
        <v>200.5</v>
      </c>
      <c r="F32" s="19">
        <v>199.83333333333334</v>
      </c>
      <c r="G32" s="17">
        <f t="shared" si="2"/>
        <v>-0.33250207813797772</v>
      </c>
      <c r="H32" s="17">
        <f t="shared" si="3"/>
        <v>27.536231884057983</v>
      </c>
    </row>
    <row r="33" spans="1:9">
      <c r="A33" s="13" t="s">
        <v>34</v>
      </c>
      <c r="B33" s="18" t="s">
        <v>16</v>
      </c>
      <c r="C33" s="15">
        <v>171.38</v>
      </c>
      <c r="D33" s="15">
        <v>158.19999999999999</v>
      </c>
      <c r="E33" s="15">
        <v>194.72</v>
      </c>
      <c r="F33" s="19">
        <v>180.34</v>
      </c>
      <c r="G33" s="17">
        <f t="shared" si="2"/>
        <v>-7.3849630238290871</v>
      </c>
      <c r="H33" s="17" t="s">
        <v>16</v>
      </c>
    </row>
    <row r="34" spans="1:9">
      <c r="A34" s="13" t="s">
        <v>15</v>
      </c>
      <c r="B34" s="18">
        <v>179.5</v>
      </c>
      <c r="C34" s="15">
        <v>190</v>
      </c>
      <c r="D34" s="15">
        <v>190</v>
      </c>
      <c r="E34" s="15">
        <v>190</v>
      </c>
      <c r="F34" s="19" t="s">
        <v>16</v>
      </c>
      <c r="G34" s="17" t="s">
        <v>16</v>
      </c>
      <c r="H34" s="17" t="s">
        <v>16</v>
      </c>
    </row>
    <row r="35" spans="1:9">
      <c r="A35" s="13" t="s">
        <v>35</v>
      </c>
      <c r="B35" s="18">
        <v>172.66666666666666</v>
      </c>
      <c r="C35" s="15">
        <v>217.33333333333334</v>
      </c>
      <c r="D35" s="15">
        <v>217.66666666666666</v>
      </c>
      <c r="E35" s="15">
        <v>218.33333333333334</v>
      </c>
      <c r="F35" s="19">
        <v>217.33333333333334</v>
      </c>
      <c r="G35" s="17">
        <f t="shared" si="2"/>
        <v>-0.4580152671755684</v>
      </c>
      <c r="H35" s="17">
        <f t="shared" si="3"/>
        <v>25.868725868725889</v>
      </c>
    </row>
    <row r="36" spans="1:9">
      <c r="A36" s="13" t="s">
        <v>21</v>
      </c>
      <c r="B36" s="18">
        <v>134.185</v>
      </c>
      <c r="C36" s="15">
        <v>186.67000000000002</v>
      </c>
      <c r="D36" s="15">
        <v>177.97500000000002</v>
      </c>
      <c r="E36" s="15">
        <v>188.95</v>
      </c>
      <c r="F36" s="19">
        <v>181.04</v>
      </c>
      <c r="G36" s="17">
        <f t="shared" si="2"/>
        <v>-4.186292670018517</v>
      </c>
      <c r="H36" s="17">
        <f t="shared" si="3"/>
        <v>34.918209934046274</v>
      </c>
    </row>
    <row r="37" spans="1:9" s="26" customFormat="1">
      <c r="A37" s="20" t="s">
        <v>22</v>
      </c>
      <c r="B37" s="21">
        <v>142.66999999999999</v>
      </c>
      <c r="C37" s="22">
        <v>190.3</v>
      </c>
      <c r="D37" s="22">
        <v>179.31</v>
      </c>
      <c r="E37" s="22">
        <v>192.76</v>
      </c>
      <c r="F37" s="23">
        <v>195.36</v>
      </c>
      <c r="G37" s="24">
        <f t="shared" si="2"/>
        <v>1.3488275575845705</v>
      </c>
      <c r="H37" s="24">
        <f t="shared" si="3"/>
        <v>36.931380107941408</v>
      </c>
      <c r="I37" s="25"/>
    </row>
    <row r="38" spans="1:9">
      <c r="A38" s="13" t="s">
        <v>23</v>
      </c>
      <c r="B38" s="18">
        <v>151.89499999999998</v>
      </c>
      <c r="C38" s="15">
        <v>170.62</v>
      </c>
      <c r="D38" s="15">
        <v>177.62</v>
      </c>
      <c r="E38" s="15">
        <v>175.92</v>
      </c>
      <c r="F38" s="19">
        <v>188.82</v>
      </c>
      <c r="G38" s="17">
        <f t="shared" si="2"/>
        <v>7.3328785811732615</v>
      </c>
      <c r="H38" s="17">
        <f t="shared" si="3"/>
        <v>24.309555943250288</v>
      </c>
    </row>
    <row r="39" spans="1:9">
      <c r="A39" s="13" t="s">
        <v>36</v>
      </c>
      <c r="B39" s="18">
        <v>167.5</v>
      </c>
      <c r="C39" s="15">
        <v>212.5</v>
      </c>
      <c r="D39" s="15">
        <v>212.5</v>
      </c>
      <c r="E39" s="15">
        <v>210</v>
      </c>
      <c r="F39" s="19">
        <v>209</v>
      </c>
      <c r="G39" s="17">
        <f t="shared" si="2"/>
        <v>-0.4761904761904816</v>
      </c>
      <c r="H39" s="17">
        <f t="shared" si="3"/>
        <v>24.776119402985074</v>
      </c>
    </row>
    <row r="40" spans="1:9">
      <c r="A40" s="13" t="s">
        <v>24</v>
      </c>
      <c r="B40" s="18" t="s">
        <v>16</v>
      </c>
      <c r="C40" s="15">
        <v>196.5</v>
      </c>
      <c r="D40" s="15">
        <v>186</v>
      </c>
      <c r="E40" s="15">
        <v>194.5</v>
      </c>
      <c r="F40" s="19" t="s">
        <v>16</v>
      </c>
      <c r="G40" s="17" t="s">
        <v>16</v>
      </c>
      <c r="H40" s="17" t="s">
        <v>16</v>
      </c>
    </row>
    <row r="41" spans="1:9">
      <c r="A41" s="13" t="s">
        <v>25</v>
      </c>
      <c r="B41" s="18">
        <v>161.84666666666666</v>
      </c>
      <c r="C41" s="15">
        <v>191.49</v>
      </c>
      <c r="D41" s="15">
        <v>196.91</v>
      </c>
      <c r="E41" s="15">
        <v>190.38</v>
      </c>
      <c r="F41" s="19">
        <v>191.46666666666667</v>
      </c>
      <c r="G41" s="17">
        <f t="shared" si="2"/>
        <v>0.57078824806528417</v>
      </c>
      <c r="H41" s="17">
        <f t="shared" si="3"/>
        <v>18.301272809655245</v>
      </c>
    </row>
    <row r="42" spans="1:9">
      <c r="A42" s="13" t="s">
        <v>26</v>
      </c>
      <c r="B42" s="18">
        <v>180.33333333333334</v>
      </c>
      <c r="C42" s="15">
        <v>218</v>
      </c>
      <c r="D42" s="15" t="s">
        <v>16</v>
      </c>
      <c r="E42" s="15">
        <v>221.5</v>
      </c>
      <c r="F42" s="19">
        <v>223.33333333333334</v>
      </c>
      <c r="G42" s="17">
        <f t="shared" si="2"/>
        <v>0.82768999247555541</v>
      </c>
      <c r="H42" s="17">
        <f t="shared" si="3"/>
        <v>23.844731977818867</v>
      </c>
    </row>
    <row r="43" spans="1:9">
      <c r="A43" s="13" t="s">
        <v>27</v>
      </c>
      <c r="B43" s="18">
        <v>138.05000000000001</v>
      </c>
      <c r="C43" s="15">
        <v>149.82</v>
      </c>
      <c r="D43" s="15">
        <v>149.33000000000001</v>
      </c>
      <c r="E43" s="15">
        <v>147.77000000000001</v>
      </c>
      <c r="F43" s="19">
        <v>140.13666666666668</v>
      </c>
      <c r="G43" s="17">
        <f t="shared" si="2"/>
        <v>-5.1656854120141702</v>
      </c>
      <c r="H43" s="17">
        <f t="shared" si="3"/>
        <v>1.5115296390196846</v>
      </c>
    </row>
    <row r="44" spans="1:9">
      <c r="A44" s="13" t="s">
        <v>29</v>
      </c>
      <c r="B44" s="18" t="s">
        <v>16</v>
      </c>
      <c r="C44" s="15" t="s">
        <v>16</v>
      </c>
      <c r="D44" s="15">
        <v>151.63</v>
      </c>
      <c r="E44" s="15" t="s">
        <v>16</v>
      </c>
      <c r="F44" s="19" t="s">
        <v>16</v>
      </c>
      <c r="G44" s="17" t="s">
        <v>16</v>
      </c>
      <c r="H44" s="17" t="s">
        <v>16</v>
      </c>
    </row>
    <row r="45" spans="1:9">
      <c r="A45" s="31" t="s">
        <v>32</v>
      </c>
      <c r="B45" s="27">
        <v>163.464</v>
      </c>
      <c r="C45" s="15">
        <v>201.59142857142857</v>
      </c>
      <c r="D45" s="15">
        <v>199.17999999999998</v>
      </c>
      <c r="E45" s="15">
        <v>201.184</v>
      </c>
      <c r="F45" s="28">
        <v>201.97666666666666</v>
      </c>
      <c r="G45" s="17">
        <f t="shared" si="2"/>
        <v>0.39400084831132176</v>
      </c>
      <c r="H45" s="17">
        <f t="shared" si="3"/>
        <v>23.560335405145253</v>
      </c>
    </row>
    <row r="46" spans="1:9">
      <c r="A46" s="29" t="s">
        <v>37</v>
      </c>
      <c r="B46" s="29"/>
      <c r="C46" s="29"/>
      <c r="D46" s="29"/>
      <c r="E46" s="29"/>
      <c r="F46" s="29"/>
      <c r="G46" s="29"/>
      <c r="H46" s="29"/>
    </row>
    <row r="47" spans="1:9">
      <c r="A47" s="30" t="s">
        <v>11</v>
      </c>
      <c r="B47" s="14">
        <v>164</v>
      </c>
      <c r="C47" s="15">
        <v>214</v>
      </c>
      <c r="D47" s="15">
        <v>211</v>
      </c>
      <c r="E47" s="15">
        <v>205</v>
      </c>
      <c r="F47" s="16">
        <v>204</v>
      </c>
      <c r="G47" s="17">
        <f>((F47*100)/E47)-100</f>
        <v>-0.48780487804877737</v>
      </c>
      <c r="H47" s="17">
        <f>((F47*100)/B47)-100</f>
        <v>24.390243902439025</v>
      </c>
    </row>
    <row r="48" spans="1:9">
      <c r="A48" s="13" t="s">
        <v>12</v>
      </c>
      <c r="B48" s="18">
        <v>129.87</v>
      </c>
      <c r="C48" s="15">
        <v>178.95</v>
      </c>
      <c r="D48" s="15">
        <v>178.95</v>
      </c>
      <c r="E48" s="15">
        <v>178.95</v>
      </c>
      <c r="F48" s="19">
        <v>178.95</v>
      </c>
      <c r="G48" s="17">
        <f t="shared" ref="G48:G68" si="4">((F48*100)/E48)-100</f>
        <v>0</v>
      </c>
      <c r="H48" s="17">
        <f t="shared" ref="H48:H68" si="5">((F48*100)/B48)-100</f>
        <v>37.791637791637783</v>
      </c>
    </row>
    <row r="49" spans="1:9">
      <c r="A49" s="13" t="s">
        <v>13</v>
      </c>
      <c r="B49" s="18" t="s">
        <v>16</v>
      </c>
      <c r="C49" s="15">
        <v>172.76</v>
      </c>
      <c r="D49" s="15" t="s">
        <v>16</v>
      </c>
      <c r="E49" s="15" t="s">
        <v>16</v>
      </c>
      <c r="F49" s="19" t="s">
        <v>16</v>
      </c>
      <c r="G49" s="17" t="s">
        <v>16</v>
      </c>
      <c r="H49" s="17" t="s">
        <v>16</v>
      </c>
    </row>
    <row r="50" spans="1:9">
      <c r="A50" s="13" t="s">
        <v>14</v>
      </c>
      <c r="B50" s="18">
        <v>147.28571428571428</v>
      </c>
      <c r="C50" s="15">
        <v>204.75</v>
      </c>
      <c r="D50" s="15">
        <v>202.42857142857142</v>
      </c>
      <c r="E50" s="15">
        <v>203.5</v>
      </c>
      <c r="F50" s="19">
        <v>204.1875</v>
      </c>
      <c r="G50" s="17">
        <f t="shared" si="4"/>
        <v>0.33783783783783861</v>
      </c>
      <c r="H50" s="17">
        <f t="shared" si="5"/>
        <v>38.633608147429698</v>
      </c>
    </row>
    <row r="51" spans="1:9">
      <c r="A51" s="13" t="s">
        <v>34</v>
      </c>
      <c r="B51" s="18" t="s">
        <v>16</v>
      </c>
      <c r="C51" s="15">
        <v>176.92</v>
      </c>
      <c r="D51" s="15">
        <v>178.24</v>
      </c>
      <c r="E51" s="15">
        <v>189.19</v>
      </c>
      <c r="F51" s="19">
        <v>165.15</v>
      </c>
      <c r="G51" s="17">
        <f t="shared" si="4"/>
        <v>-12.70680268513135</v>
      </c>
      <c r="H51" s="17" t="s">
        <v>16</v>
      </c>
    </row>
    <row r="52" spans="1:9">
      <c r="A52" s="13" t="s">
        <v>15</v>
      </c>
      <c r="B52" s="18">
        <v>160</v>
      </c>
      <c r="C52" s="15">
        <v>165</v>
      </c>
      <c r="D52" s="15">
        <v>165</v>
      </c>
      <c r="E52" s="15">
        <v>175</v>
      </c>
      <c r="F52" s="19" t="s">
        <v>16</v>
      </c>
      <c r="G52" s="17" t="s">
        <v>16</v>
      </c>
      <c r="H52" s="17" t="s">
        <v>16</v>
      </c>
    </row>
    <row r="53" spans="1:9">
      <c r="A53" s="13" t="s">
        <v>17</v>
      </c>
      <c r="B53" s="18">
        <v>177.87142857142857</v>
      </c>
      <c r="C53" s="15">
        <v>185.61</v>
      </c>
      <c r="D53" s="15">
        <v>185.43</v>
      </c>
      <c r="E53" s="15">
        <v>184.93</v>
      </c>
      <c r="F53" s="19">
        <v>183.85</v>
      </c>
      <c r="G53" s="17">
        <f t="shared" si="4"/>
        <v>-0.58400475855729894</v>
      </c>
      <c r="H53" s="17">
        <f t="shared" si="5"/>
        <v>3.3611758091719537</v>
      </c>
    </row>
    <row r="54" spans="1:9">
      <c r="A54" s="13" t="s">
        <v>18</v>
      </c>
      <c r="B54" s="18">
        <v>151.58000000000001</v>
      </c>
      <c r="C54" s="15">
        <v>206.08</v>
      </c>
      <c r="D54" s="15">
        <v>202.58</v>
      </c>
      <c r="E54" s="15">
        <v>196.33</v>
      </c>
      <c r="F54" s="19">
        <v>196.33</v>
      </c>
      <c r="G54" s="17">
        <f t="shared" si="4"/>
        <v>0</v>
      </c>
      <c r="H54" s="17">
        <f t="shared" si="5"/>
        <v>29.522364428024787</v>
      </c>
    </row>
    <row r="55" spans="1:9">
      <c r="A55" s="13" t="s">
        <v>35</v>
      </c>
      <c r="B55" s="18">
        <v>175.66666666666666</v>
      </c>
      <c r="C55" s="15">
        <v>216</v>
      </c>
      <c r="D55" s="15">
        <v>214.66666666666666</v>
      </c>
      <c r="E55" s="15">
        <v>215</v>
      </c>
      <c r="F55" s="19">
        <v>217</v>
      </c>
      <c r="G55" s="17">
        <f t="shared" si="4"/>
        <v>0.93023255813953654</v>
      </c>
      <c r="H55" s="17">
        <f t="shared" si="5"/>
        <v>23.529411764705884</v>
      </c>
    </row>
    <row r="56" spans="1:9">
      <c r="A56" s="13" t="s">
        <v>20</v>
      </c>
      <c r="B56" s="18">
        <v>167.44333333333333</v>
      </c>
      <c r="C56" s="15">
        <v>201.83199999999999</v>
      </c>
      <c r="D56" s="15">
        <v>200.52666666666664</v>
      </c>
      <c r="E56" s="15">
        <v>200.52666666666664</v>
      </c>
      <c r="F56" s="19">
        <v>200.52666666666664</v>
      </c>
      <c r="G56" s="17">
        <f t="shared" si="4"/>
        <v>0</v>
      </c>
      <c r="H56" s="17">
        <f t="shared" si="5"/>
        <v>19.757928055262468</v>
      </c>
    </row>
    <row r="57" spans="1:9">
      <c r="A57" s="13" t="s">
        <v>38</v>
      </c>
      <c r="B57" s="18" t="s">
        <v>16</v>
      </c>
      <c r="C57" s="15" t="s">
        <v>16</v>
      </c>
      <c r="D57" s="15" t="s">
        <v>16</v>
      </c>
      <c r="E57" s="15">
        <v>251.33333333333334</v>
      </c>
      <c r="F57" s="19" t="s">
        <v>16</v>
      </c>
      <c r="G57" s="17" t="s">
        <v>16</v>
      </c>
      <c r="H57" s="17" t="s">
        <v>16</v>
      </c>
    </row>
    <row r="58" spans="1:9">
      <c r="A58" s="13" t="s">
        <v>21</v>
      </c>
      <c r="B58" s="18">
        <v>138.09666666666666</v>
      </c>
      <c r="C58" s="15">
        <v>184.08999999999997</v>
      </c>
      <c r="D58" s="15">
        <v>179.74666666666667</v>
      </c>
      <c r="E58" s="15">
        <v>183.66</v>
      </c>
      <c r="F58" s="19">
        <v>185.11</v>
      </c>
      <c r="G58" s="17">
        <f t="shared" si="4"/>
        <v>0.78950234128281238</v>
      </c>
      <c r="H58" s="17">
        <f t="shared" si="5"/>
        <v>34.043785753940483</v>
      </c>
    </row>
    <row r="59" spans="1:9" s="26" customFormat="1">
      <c r="A59" s="20" t="s">
        <v>22</v>
      </c>
      <c r="B59" s="21">
        <v>139.54</v>
      </c>
      <c r="C59" s="22">
        <v>178.48</v>
      </c>
      <c r="D59" s="22">
        <v>168.27</v>
      </c>
      <c r="E59" s="22">
        <v>184.98</v>
      </c>
      <c r="F59" s="23">
        <v>194.42</v>
      </c>
      <c r="G59" s="24">
        <f t="shared" si="4"/>
        <v>5.103254405881728</v>
      </c>
      <c r="H59" s="24">
        <f t="shared" si="5"/>
        <v>39.329224595098196</v>
      </c>
      <c r="I59" s="25"/>
    </row>
    <row r="60" spans="1:9">
      <c r="A60" s="13" t="s">
        <v>23</v>
      </c>
      <c r="B60" s="18">
        <v>134.71</v>
      </c>
      <c r="C60" s="15">
        <v>132</v>
      </c>
      <c r="D60" s="15" t="s">
        <v>16</v>
      </c>
      <c r="E60" s="15" t="s">
        <v>16</v>
      </c>
      <c r="F60" s="19" t="s">
        <v>16</v>
      </c>
      <c r="G60" s="17" t="s">
        <v>16</v>
      </c>
      <c r="H60" s="17" t="s">
        <v>16</v>
      </c>
    </row>
    <row r="61" spans="1:9">
      <c r="A61" s="13" t="s">
        <v>36</v>
      </c>
      <c r="B61" s="18">
        <v>164.5</v>
      </c>
      <c r="C61" s="15">
        <v>214</v>
      </c>
      <c r="D61" s="15">
        <v>210</v>
      </c>
      <c r="E61" s="15">
        <v>207</v>
      </c>
      <c r="F61" s="19">
        <v>199</v>
      </c>
      <c r="G61" s="17">
        <f t="shared" si="4"/>
        <v>-3.8647342995169112</v>
      </c>
      <c r="H61" s="17">
        <f t="shared" si="5"/>
        <v>20.972644376899694</v>
      </c>
    </row>
    <row r="62" spans="1:9">
      <c r="A62" s="13" t="s">
        <v>24</v>
      </c>
      <c r="B62" s="18">
        <v>142</v>
      </c>
      <c r="C62" s="15">
        <v>197.5</v>
      </c>
      <c r="D62" s="15">
        <v>193</v>
      </c>
      <c r="E62" s="15">
        <v>194.5</v>
      </c>
      <c r="F62" s="19">
        <v>193</v>
      </c>
      <c r="G62" s="17">
        <f t="shared" si="4"/>
        <v>-0.7712082262210771</v>
      </c>
      <c r="H62" s="17">
        <f t="shared" si="5"/>
        <v>35.915492957746466</v>
      </c>
    </row>
    <row r="63" spans="1:9">
      <c r="A63" s="13" t="s">
        <v>25</v>
      </c>
      <c r="B63" s="18">
        <v>159</v>
      </c>
      <c r="C63" s="15">
        <v>194.51</v>
      </c>
      <c r="D63" s="15">
        <v>195.85</v>
      </c>
      <c r="E63" s="15">
        <v>184.38</v>
      </c>
      <c r="F63" s="19">
        <v>189.94</v>
      </c>
      <c r="G63" s="17">
        <f t="shared" si="4"/>
        <v>3.0155114437574611</v>
      </c>
      <c r="H63" s="17">
        <f t="shared" si="5"/>
        <v>19.459119496855351</v>
      </c>
    </row>
    <row r="64" spans="1:9">
      <c r="A64" s="13" t="s">
        <v>26</v>
      </c>
      <c r="B64" s="18">
        <v>181.16666666666666</v>
      </c>
      <c r="C64" s="15">
        <v>215</v>
      </c>
      <c r="D64" s="15" t="s">
        <v>16</v>
      </c>
      <c r="E64" s="15">
        <v>218.5</v>
      </c>
      <c r="F64" s="19">
        <v>217.66666666666666</v>
      </c>
      <c r="G64" s="17">
        <f t="shared" si="4"/>
        <v>-0.38138825324180914</v>
      </c>
      <c r="H64" s="17">
        <f t="shared" si="5"/>
        <v>20.14719411223551</v>
      </c>
    </row>
    <row r="65" spans="1:10">
      <c r="A65" s="13" t="s">
        <v>27</v>
      </c>
      <c r="B65" s="18">
        <v>165.8</v>
      </c>
      <c r="C65" s="15">
        <v>147.68</v>
      </c>
      <c r="D65" s="15">
        <v>147.19999999999999</v>
      </c>
      <c r="E65" s="15">
        <v>145.97999999999999</v>
      </c>
      <c r="F65" s="19">
        <v>148.37</v>
      </c>
      <c r="G65" s="17">
        <f t="shared" si="4"/>
        <v>1.6372105767913467</v>
      </c>
      <c r="H65" s="17">
        <f t="shared" si="5"/>
        <v>-10.512665862484923</v>
      </c>
    </row>
    <row r="66" spans="1:10">
      <c r="A66" s="13" t="s">
        <v>29</v>
      </c>
      <c r="B66" s="18">
        <v>130.47999999999999</v>
      </c>
      <c r="C66" s="15">
        <v>145.91</v>
      </c>
      <c r="D66" s="15">
        <v>155</v>
      </c>
      <c r="E66" s="15" t="s">
        <v>16</v>
      </c>
      <c r="F66" s="19">
        <v>162.30000000000001</v>
      </c>
      <c r="G66" s="17" t="s">
        <v>16</v>
      </c>
      <c r="H66" s="17">
        <f t="shared" si="5"/>
        <v>24.386879215205425</v>
      </c>
    </row>
    <row r="67" spans="1:10">
      <c r="A67" s="13" t="s">
        <v>30</v>
      </c>
      <c r="B67" s="18">
        <v>137.5</v>
      </c>
      <c r="C67" s="15">
        <v>175</v>
      </c>
      <c r="D67" s="15">
        <v>175</v>
      </c>
      <c r="E67" s="15">
        <v>175</v>
      </c>
      <c r="F67" s="19">
        <v>175</v>
      </c>
      <c r="G67" s="17">
        <f t="shared" si="4"/>
        <v>0</v>
      </c>
      <c r="H67" s="17">
        <f t="shared" si="5"/>
        <v>27.272727272727266</v>
      </c>
    </row>
    <row r="68" spans="1:10">
      <c r="A68" s="13" t="s">
        <v>32</v>
      </c>
      <c r="B68" s="27">
        <v>150.36666666666665</v>
      </c>
      <c r="C68" s="15">
        <v>189.13</v>
      </c>
      <c r="D68" s="15">
        <v>188.94</v>
      </c>
      <c r="E68" s="15">
        <v>182.41000000000003</v>
      </c>
      <c r="F68" s="28">
        <v>177.84</v>
      </c>
      <c r="G68" s="17">
        <f t="shared" si="4"/>
        <v>-2.5053451016940045</v>
      </c>
      <c r="H68" s="17">
        <f t="shared" si="5"/>
        <v>18.270893371757936</v>
      </c>
    </row>
    <row r="69" spans="1:10">
      <c r="A69" s="29" t="s">
        <v>39</v>
      </c>
      <c r="B69" s="29"/>
      <c r="C69" s="29"/>
      <c r="D69" s="29"/>
      <c r="E69" s="29"/>
      <c r="F69" s="29"/>
      <c r="G69" s="29"/>
      <c r="H69" s="29"/>
    </row>
    <row r="70" spans="1:10">
      <c r="A70" s="13" t="s">
        <v>13</v>
      </c>
      <c r="B70" s="14">
        <v>190.72</v>
      </c>
      <c r="C70" s="15">
        <v>191.38</v>
      </c>
      <c r="D70" s="15">
        <v>190.56</v>
      </c>
      <c r="E70" s="15">
        <v>197.06</v>
      </c>
      <c r="F70" s="16">
        <v>181.37</v>
      </c>
      <c r="G70" s="17">
        <f>((F70*100)/E70)-100</f>
        <v>-7.9620420176595985</v>
      </c>
      <c r="H70" s="17">
        <f>((F70*100)/B70)-100</f>
        <v>-4.9024748322147644</v>
      </c>
    </row>
    <row r="71" spans="1:10">
      <c r="A71" s="13" t="s">
        <v>14</v>
      </c>
      <c r="B71" s="18">
        <v>172.05</v>
      </c>
      <c r="C71" s="15">
        <v>207.83333333333334</v>
      </c>
      <c r="D71" s="15">
        <v>200.9</v>
      </c>
      <c r="E71" s="15">
        <v>202.75</v>
      </c>
      <c r="F71" s="19">
        <v>202</v>
      </c>
      <c r="G71" s="17">
        <f>((F71*100)/E71)-100</f>
        <v>-0.36991368680641301</v>
      </c>
      <c r="H71" s="17">
        <f>((F71*100)/B71)-100</f>
        <v>17.407730310956111</v>
      </c>
    </row>
    <row r="72" spans="1:10">
      <c r="A72" s="13" t="s">
        <v>34</v>
      </c>
      <c r="B72" s="18" t="s">
        <v>16</v>
      </c>
      <c r="C72" s="15" t="s">
        <v>16</v>
      </c>
      <c r="D72" s="15" t="s">
        <v>16</v>
      </c>
      <c r="E72" s="15" t="s">
        <v>16</v>
      </c>
      <c r="F72" s="19">
        <v>162.79</v>
      </c>
      <c r="G72" s="17" t="s">
        <v>16</v>
      </c>
      <c r="H72" s="17" t="s">
        <v>16</v>
      </c>
    </row>
    <row r="73" spans="1:10">
      <c r="A73" s="13" t="s">
        <v>21</v>
      </c>
      <c r="B73" s="18" t="s">
        <v>16</v>
      </c>
      <c r="C73" s="15" t="s">
        <v>16</v>
      </c>
      <c r="D73" s="15">
        <v>150.16</v>
      </c>
      <c r="E73" s="15">
        <v>148.32</v>
      </c>
      <c r="F73" s="19">
        <v>151.44</v>
      </c>
      <c r="G73" s="17">
        <f>((F73*100)/E73)-100</f>
        <v>2.1035598705501712</v>
      </c>
      <c r="H73" s="17" t="s">
        <v>16</v>
      </c>
    </row>
    <row r="74" spans="1:10">
      <c r="A74" s="13" t="s">
        <v>24</v>
      </c>
      <c r="B74" s="18">
        <v>190</v>
      </c>
      <c r="C74" s="15">
        <v>179</v>
      </c>
      <c r="D74" s="15">
        <v>180</v>
      </c>
      <c r="E74" s="15">
        <v>181.5</v>
      </c>
      <c r="F74" s="19">
        <v>178.5</v>
      </c>
      <c r="G74" s="17">
        <f>((F74*100)/E74)-100</f>
        <v>-1.652892561983478</v>
      </c>
      <c r="H74" s="17">
        <f>((F74*100)/B74)-100</f>
        <v>-6.0526315789473699</v>
      </c>
    </row>
    <row r="75" spans="1:10">
      <c r="A75" s="13" t="s">
        <v>25</v>
      </c>
      <c r="B75" s="18">
        <v>138.18</v>
      </c>
      <c r="C75" s="15">
        <v>171.71</v>
      </c>
      <c r="D75" s="15">
        <v>172.09</v>
      </c>
      <c r="E75" s="15">
        <v>175.52</v>
      </c>
      <c r="F75" s="19">
        <v>172.93</v>
      </c>
      <c r="G75" s="17">
        <f>((F75*100)/E75)-100</f>
        <v>-1.4756153144940782</v>
      </c>
      <c r="H75" s="17">
        <f>((F75*100)/B75)-100</f>
        <v>25.148357215226511</v>
      </c>
    </row>
    <row r="76" spans="1:10">
      <c r="A76" s="32" t="s">
        <v>40</v>
      </c>
      <c r="B76" s="32"/>
      <c r="C76" s="32"/>
      <c r="D76" s="32"/>
      <c r="E76" s="32"/>
      <c r="F76" s="32"/>
      <c r="G76" s="32"/>
      <c r="H76" s="32"/>
    </row>
    <row r="77" spans="1:10">
      <c r="A77" s="33" t="s">
        <v>14</v>
      </c>
      <c r="B77" s="34">
        <v>334.39</v>
      </c>
      <c r="C77" s="35">
        <v>357.04</v>
      </c>
      <c r="D77" s="35">
        <v>357</v>
      </c>
      <c r="E77" s="36">
        <v>358.78</v>
      </c>
      <c r="F77" s="37">
        <v>360.02</v>
      </c>
      <c r="G77" s="38">
        <f>((F77*100)/E77)-100</f>
        <v>0.34561569764201749</v>
      </c>
      <c r="H77" s="38">
        <f>((F77*100)/B77)-100</f>
        <v>7.6647028918328886</v>
      </c>
    </row>
    <row r="78" spans="1:10">
      <c r="A78" s="39" t="s">
        <v>34</v>
      </c>
      <c r="B78" s="40">
        <v>352.92</v>
      </c>
      <c r="C78" s="15">
        <v>355.99</v>
      </c>
      <c r="D78" s="15" t="s">
        <v>16</v>
      </c>
      <c r="E78" s="15">
        <v>380.3</v>
      </c>
      <c r="F78" s="15">
        <v>374.95</v>
      </c>
      <c r="G78" s="41" t="s">
        <v>16</v>
      </c>
      <c r="H78" s="38" t="s">
        <v>16</v>
      </c>
    </row>
    <row r="79" spans="1:10">
      <c r="A79" s="39" t="s">
        <v>41</v>
      </c>
      <c r="B79" s="40" t="s">
        <v>16</v>
      </c>
      <c r="C79" s="38">
        <v>368.26</v>
      </c>
      <c r="D79" s="42">
        <v>381.48</v>
      </c>
      <c r="E79" s="15">
        <v>369.93</v>
      </c>
      <c r="F79" s="19">
        <v>372.94</v>
      </c>
      <c r="G79" s="38">
        <f>((F79*100)/E79)-100</f>
        <v>0.81366745059875711</v>
      </c>
      <c r="H79" s="38" t="s">
        <v>16</v>
      </c>
    </row>
    <row r="80" spans="1:10">
      <c r="A80" s="43" t="s">
        <v>22</v>
      </c>
      <c r="B80" s="44">
        <v>350.71</v>
      </c>
      <c r="C80" s="45">
        <v>361.64</v>
      </c>
      <c r="D80" s="45">
        <v>372.78300000000002</v>
      </c>
      <c r="E80" s="45">
        <v>371.38</v>
      </c>
      <c r="F80" s="46">
        <v>378.42399999999998</v>
      </c>
      <c r="G80" s="45">
        <f>((F80*100)/E80)-100</f>
        <v>1.8967095697129537</v>
      </c>
      <c r="H80" s="45">
        <f>((F80*100)/B80)-100</f>
        <v>7.902255424709864</v>
      </c>
      <c r="I80" s="25"/>
      <c r="J80" s="25"/>
    </row>
    <row r="81" spans="1:8">
      <c r="A81" s="47" t="s">
        <v>25</v>
      </c>
      <c r="B81" s="40">
        <v>370.41</v>
      </c>
      <c r="C81" s="15">
        <v>387.92</v>
      </c>
      <c r="D81" s="15">
        <v>389.51</v>
      </c>
      <c r="E81" s="15">
        <v>388.03</v>
      </c>
      <c r="F81" s="48">
        <v>388.34</v>
      </c>
      <c r="G81" s="38">
        <f>((F81*100)/E81)-100</f>
        <v>7.9890730098199469E-2</v>
      </c>
      <c r="H81" s="38">
        <f>((F81*100)/B81)-100</f>
        <v>4.8405820577198142</v>
      </c>
    </row>
    <row r="82" spans="1:8" ht="2.1" customHeight="1">
      <c r="A82" s="49"/>
      <c r="B82" s="49"/>
      <c r="C82" s="49"/>
      <c r="D82" s="49"/>
      <c r="E82" s="49"/>
      <c r="F82" s="50"/>
      <c r="G82" s="49"/>
      <c r="H82" s="49"/>
    </row>
    <row r="83" spans="1:8" ht="12.75" customHeight="1">
      <c r="A83" s="51"/>
      <c r="B83" s="51"/>
      <c r="C83" s="51"/>
      <c r="D83" s="51"/>
      <c r="E83" s="51"/>
      <c r="F83" s="51"/>
      <c r="G83" s="51"/>
      <c r="H83" s="51"/>
    </row>
    <row r="84" spans="1:8">
      <c r="A84" s="52" t="s">
        <v>42</v>
      </c>
      <c r="B84" s="53"/>
      <c r="C84" s="53"/>
      <c r="D84" s="54"/>
      <c r="E84" s="54"/>
      <c r="F84" s="54"/>
      <c r="G84" s="54"/>
      <c r="H84" s="55"/>
    </row>
    <row r="85" spans="1:8">
      <c r="A85" s="52" t="s">
        <v>43</v>
      </c>
      <c r="B85" s="56"/>
      <c r="C85" s="56"/>
      <c r="D85" s="57"/>
      <c r="E85" s="57"/>
      <c r="F85" s="57"/>
      <c r="G85" s="57"/>
      <c r="H85" s="55"/>
    </row>
    <row r="86" spans="1:8">
      <c r="A86" s="55" t="s">
        <v>44</v>
      </c>
      <c r="B86" s="58"/>
      <c r="C86" s="58"/>
      <c r="D86" s="58"/>
      <c r="E86" s="58"/>
      <c r="F86" s="58"/>
      <c r="G86" s="58"/>
      <c r="H86" s="58"/>
    </row>
    <row r="87" spans="1:8">
      <c r="A87" s="58"/>
      <c r="B87" s="58"/>
      <c r="C87" s="59"/>
      <c r="D87" s="59"/>
      <c r="E87" s="59"/>
      <c r="F87" s="60"/>
      <c r="G87" s="58"/>
      <c r="H87" s="58"/>
    </row>
    <row r="88" spans="1:8">
      <c r="A88" s="58"/>
      <c r="B88" s="58"/>
      <c r="C88" s="59"/>
      <c r="D88" s="60"/>
      <c r="E88" s="58" t="s">
        <v>45</v>
      </c>
      <c r="F88" s="58"/>
      <c r="G88" s="58"/>
      <c r="H88" s="58"/>
    </row>
    <row r="89" spans="1:8">
      <c r="E89" s="2" t="s">
        <v>46</v>
      </c>
    </row>
    <row r="93" spans="1:8">
      <c r="D93" s="25"/>
    </row>
    <row r="94" spans="1:8">
      <c r="E94" s="25"/>
    </row>
  </sheetData>
  <mergeCells count="10">
    <mergeCell ref="A46:H46"/>
    <mergeCell ref="A69:H69"/>
    <mergeCell ref="A76:H76"/>
    <mergeCell ref="A83:H83"/>
    <mergeCell ref="A2:H2"/>
    <mergeCell ref="A5:A6"/>
    <mergeCell ref="C5:F5"/>
    <mergeCell ref="G5:H5"/>
    <mergeCell ref="A7:H7"/>
    <mergeCell ref="A29:H2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2_5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daivap</dc:creator>
  <cp:lastModifiedBy>daivap</cp:lastModifiedBy>
  <dcterms:created xsi:type="dcterms:W3CDTF">2019-02-11T10:49:14Z</dcterms:created>
  <dcterms:modified xsi:type="dcterms:W3CDTF">2019-02-11T10:51:18Z</dcterms:modified>
</cp:coreProperties>
</file>