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5_7sav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<sst xmlns="http://schemas.openxmlformats.org/spreadsheetml/2006/main" count="89" uniqueCount="37">
  <si>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 xml:space="preserve">Grūdų  ir aliejinių augalų sėklų  supirkimo kiekių suvestinė ataskaita (2019 m. 5–7 sav.) pagal GS-1*, t </t>
  </si>
  <si>
    <t xml:space="preserve">                      Data
Grūdai</t>
  </si>
  <si>
    <t>Pokytis, %</t>
  </si>
  <si>
    <t>7 sav.  (02 12–18)</t>
  </si>
  <si>
    <t xml:space="preserve">5 sav.  (01 28–02 03)
</t>
  </si>
  <si>
    <t xml:space="preserve">6 sav.  (02 04–10)
</t>
  </si>
  <si>
    <t xml:space="preserve">7 sav.  (02 11–17)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</si>
  <si>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</si>
  <si>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</si>
  <si>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</si>
  <si>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</si>
  <si>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</si>
  <si>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</si>
  <si>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</si>
  <si>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</si>
  <si>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</si>
  <si>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</si>
  <si>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</si>
  <si>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</si>
  <si>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</si>
  <si>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</si>
  <si>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</si>
  <si>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</si>
  <si>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</si>
  <si>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</si>
  <si>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</si>
  <si>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</si>
  <si>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</si>
  <si>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</si>
  <si>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</si>
  <si>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Iš viso</t>
  </si>
  <si>
    <t>* preliminarūs duomenys</t>
  </si>
  <si>
    <t>** lyginant 2019 m. 7 savaitę su  6 savaite</t>
  </si>
  <si>
    <t>*** lyginant 2019 m. 7 savaitę su 2018 m. 7 savaite</t>
  </si>
  <si>
    <t>Pastaba: grūdų bei aliejinių augalų sėklų 5 ir 6 savaičių supirkimo kiekiai patikslinti  2019-02-21</t>
  </si>
  <si>
    <t xml:space="preserve">               Šaltinis: ŽŪIKVC (LŽŪMPRIS)</t>
  </si>
  <si>
    <t xml:space="preserve"> Parengė R. Banionienė, tel. (8 37) 39 72 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</si>
</sst>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27000.592</v>
      </c>
      <c r="C8" s="22">
        <v>12825.008</v>
      </c>
      <c r="D8" s="21">
        <v>12286.484</v>
      </c>
      <c r="E8" s="22">
        <v>19324.964</v>
      </c>
      <c r="F8" s="21">
        <v>9104.189</v>
      </c>
      <c r="G8" s="22">
        <v>10528.477</v>
      </c>
      <c r="H8" s="21">
        <v>18493.472999999998</v>
      </c>
      <c r="I8" s="22">
        <v>13382.994</v>
      </c>
      <c r="J8" s="21">
        <f aca="true" t="shared" si="0" ref="J8:K13">+((H8*100/F8)-100)</f>
        <v>103.13147057909273</v>
      </c>
      <c r="K8" s="22">
        <f t="shared" si="0"/>
        <v>27.112344928900924</v>
      </c>
      <c r="L8" s="21">
        <f aca="true" t="shared" si="1" ref="L8:M13">+((H8*100/B8)-100)</f>
        <v>-31.50715732455052</v>
      </c>
      <c r="M8" s="23">
        <f t="shared" si="1"/>
        <v>4.35076531726142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7263.49</v>
      </c>
      <c r="C9" s="28">
        <v>907.97</v>
      </c>
      <c r="D9" s="29">
        <v>5311.852</v>
      </c>
      <c r="E9" s="28">
        <v>10413.377</v>
      </c>
      <c r="F9" s="29">
        <v>5302.609</v>
      </c>
      <c r="G9" s="28">
        <v>4197.776</v>
      </c>
      <c r="H9" s="29">
        <v>7245.99</v>
      </c>
      <c r="I9" s="28">
        <v>10381.518</v>
      </c>
      <c r="J9" s="29">
        <f>+((H9*100/F9)-100)</f>
        <v>36.649524790532354</v>
      </c>
      <c r="K9" s="28">
        <f>+((I9*100/G9)-100)</f>
        <v>147.30995651030452</v>
      </c>
      <c r="L9" s="29">
        <f>+((H9*100/B9)-100)</f>
        <v>-0.24093101250224436</v>
      </c>
      <c r="M9" s="30" t="s">
        <v>13</v>
      </c>
      <c r="N9" s="31"/>
      <c r="O9" s="31"/>
      <c r="P9" s="32"/>
      <c r="Q9" s="32"/>
      <c r="R9" s="32"/>
      <c r="S9" s="33"/>
    </row>
    <row r="10" spans="1:17" ht="15">
      <c r="A10" s="34" t="s">
        <v>14</v>
      </c>
      <c r="B10" s="29">
        <v>4771.85</v>
      </c>
      <c r="C10" s="28">
        <v>701.248</v>
      </c>
      <c r="D10" s="29">
        <v>2175.148</v>
      </c>
      <c r="E10" s="28">
        <v>3006.151</v>
      </c>
      <c r="F10" s="29">
        <v>1435.5059999999999</v>
      </c>
      <c r="G10" s="28">
        <v>652.596</v>
      </c>
      <c r="H10" s="29">
        <v>4156.999</v>
      </c>
      <c r="I10" s="28">
        <v>749.675</v>
      </c>
      <c r="J10" s="29">
        <f>+((H10*100/F10)-100)</f>
        <v>189.58423022961938</v>
      </c>
      <c r="K10" s="28">
        <f t="shared" si="0"/>
        <v>14.875819036586194</v>
      </c>
      <c r="L10" s="29">
        <f t="shared" si="1"/>
        <v>-12.88496075945389</v>
      </c>
      <c r="M10" s="30">
        <f t="shared" si="1"/>
        <v>6.905830747467363</v>
      </c>
      <c r="N10" s="24"/>
      <c r="O10" s="24"/>
      <c r="P10" s="35"/>
      <c r="Q10" s="35"/>
    </row>
    <row r="11" spans="1:17" ht="15">
      <c r="A11" s="36" t="s">
        <v>15</v>
      </c>
      <c r="B11" s="29">
        <v>12736.316</v>
      </c>
      <c r="C11" s="28">
        <v>9266.71</v>
      </c>
      <c r="D11" s="29">
        <v>3932.259</v>
      </c>
      <c r="E11" s="28">
        <v>3819.417</v>
      </c>
      <c r="F11" s="29">
        <v>1822.799</v>
      </c>
      <c r="G11" s="28">
        <v>5220.725</v>
      </c>
      <c r="H11" s="29">
        <v>5989.834</v>
      </c>
      <c r="I11" s="28">
        <v>1937.321</v>
      </c>
      <c r="J11" s="37">
        <f t="shared" si="0"/>
        <v>228.60639050164065</v>
      </c>
      <c r="K11" s="38">
        <f t="shared" si="0"/>
        <v>-62.891724808336015</v>
      </c>
      <c r="L11" s="37">
        <f t="shared" si="1"/>
        <v>-52.970435092847886</v>
      </c>
      <c r="M11" s="39">
        <f t="shared" si="1"/>
        <v>-79.09375603639263</v>
      </c>
      <c r="O11" s="12"/>
      <c r="P11" s="35"/>
      <c r="Q11" s="35"/>
    </row>
    <row r="12" spans="1:17" ht="15">
      <c r="A12" s="36" t="s">
        <v>16</v>
      </c>
      <c r="B12" s="29">
        <v>546.228</v>
      </c>
      <c r="C12" s="28">
        <v>22.8</v>
      </c>
      <c r="D12" s="29">
        <v>218.02</v>
      </c>
      <c r="E12" s="28">
        <v>26.899</v>
      </c>
      <c r="F12" s="29">
        <v>113.228</v>
      </c>
      <c r="G12" s="28">
        <v>0</v>
      </c>
      <c r="H12" s="29">
        <v>638.558</v>
      </c>
      <c r="I12" s="28">
        <v>33.3</v>
      </c>
      <c r="J12" s="37">
        <f t="shared" si="0"/>
        <v>463.9576783127849</v>
      </c>
      <c r="K12" s="38" t="s">
        <v>13</v>
      </c>
      <c r="L12" s="37">
        <f t="shared" si="1"/>
        <v>16.903197931999102</v>
      </c>
      <c r="M12" s="39">
        <f t="shared" si="1"/>
        <v>46.05263157894734</v>
      </c>
      <c r="N12" s="24"/>
      <c r="O12" s="24"/>
      <c r="P12" s="35"/>
      <c r="Q12" s="35"/>
    </row>
    <row r="13" spans="1:14" ht="15">
      <c r="A13" s="40" t="s">
        <v>17</v>
      </c>
      <c r="B13" s="29">
        <v>1604.948</v>
      </c>
      <c r="C13" s="28">
        <v>1926.28</v>
      </c>
      <c r="D13" s="29">
        <v>649.205</v>
      </c>
      <c r="E13" s="28">
        <v>2059.12</v>
      </c>
      <c r="F13" s="29">
        <v>430.047</v>
      </c>
      <c r="G13" s="28">
        <v>457.38</v>
      </c>
      <c r="H13" s="29">
        <v>462.092</v>
      </c>
      <c r="I13" s="28">
        <v>281.18</v>
      </c>
      <c r="J13" s="41">
        <f t="shared" si="0"/>
        <v>7.451511113901489</v>
      </c>
      <c r="K13" s="42">
        <f t="shared" si="0"/>
        <v>-38.523765796493066</v>
      </c>
      <c r="L13" s="41">
        <f t="shared" si="1"/>
        <v>-71.20828836822128</v>
      </c>
      <c r="M13" s="43">
        <f t="shared" si="1"/>
        <v>-85.40295284174678</v>
      </c>
      <c r="N13" s="24"/>
    </row>
    <row r="14" spans="1:17" ht="15">
      <c r="A14" s="44" t="s">
        <v>18</v>
      </c>
      <c r="B14" s="45">
        <v>77.76</v>
      </c>
      <c r="C14" s="46">
        <v>0</v>
      </c>
      <c r="D14" s="29">
        <v>0</v>
      </c>
      <c r="E14" s="28">
        <v>0</v>
      </c>
      <c r="F14" s="45">
        <v>0</v>
      </c>
      <c r="G14" s="46">
        <v>0</v>
      </c>
      <c r="H14" s="29">
        <v>0</v>
      </c>
      <c r="I14" s="28">
        <v>0</v>
      </c>
      <c r="J14" s="41" t="s">
        <v>13</v>
      </c>
      <c r="K14" s="42" t="s">
        <v>13</v>
      </c>
      <c r="L14" s="41" t="s">
        <v>13</v>
      </c>
      <c r="M14" s="43" t="s">
        <v>13</v>
      </c>
      <c r="O14" s="12"/>
      <c r="P14" s="35"/>
      <c r="Q14" s="35"/>
    </row>
    <row r="15" spans="1:19" s="25" customFormat="1" ht="15">
      <c r="A15" s="47" t="s">
        <v>19</v>
      </c>
      <c r="B15" s="48">
        <v>160.111</v>
      </c>
      <c r="C15" s="49">
        <v>0</v>
      </c>
      <c r="D15" s="50">
        <v>19.22</v>
      </c>
      <c r="E15" s="51">
        <v>0</v>
      </c>
      <c r="F15" s="52">
        <v>30.51</v>
      </c>
      <c r="G15" s="53">
        <v>0</v>
      </c>
      <c r="H15" s="50">
        <v>0</v>
      </c>
      <c r="I15" s="51">
        <v>0</v>
      </c>
      <c r="J15" s="50" t="s">
        <v>13</v>
      </c>
      <c r="K15" s="51" t="s">
        <v>13</v>
      </c>
      <c r="L15" s="50" t="s">
        <v>13</v>
      </c>
      <c r="M15" s="54" t="s">
        <v>13</v>
      </c>
      <c r="N15" s="55"/>
      <c r="O15" s="55"/>
      <c r="P15" s="55"/>
      <c r="Q15" s="55"/>
      <c r="R15" s="55"/>
      <c r="S15" s="55"/>
    </row>
    <row r="16" spans="1:17" ht="15">
      <c r="A16" s="34" t="s">
        <v>14</v>
      </c>
      <c r="B16" s="29">
        <v>156.911</v>
      </c>
      <c r="C16" s="28">
        <v>0</v>
      </c>
      <c r="D16" s="56">
        <v>13.22</v>
      </c>
      <c r="E16" s="28">
        <v>0</v>
      </c>
      <c r="F16" s="29">
        <v>0</v>
      </c>
      <c r="G16" s="28">
        <v>0</v>
      </c>
      <c r="H16" s="56">
        <v>0</v>
      </c>
      <c r="I16" s="28">
        <v>0</v>
      </c>
      <c r="J16" s="56" t="s">
        <v>13</v>
      </c>
      <c r="K16" s="28" t="s">
        <v>13</v>
      </c>
      <c r="L16" s="56" t="s">
        <v>13</v>
      </c>
      <c r="M16" s="30" t="s">
        <v>13</v>
      </c>
      <c r="O16" s="12"/>
      <c r="P16" s="35"/>
      <c r="Q16" s="35"/>
    </row>
    <row r="17" spans="1:17" ht="15">
      <c r="A17" s="40" t="s">
        <v>15</v>
      </c>
      <c r="B17" s="45">
        <v>3.2</v>
      </c>
      <c r="C17" s="46">
        <v>0</v>
      </c>
      <c r="D17" s="41">
        <v>6</v>
      </c>
      <c r="E17" s="42">
        <v>0</v>
      </c>
      <c r="F17" s="45">
        <v>30.51</v>
      </c>
      <c r="G17" s="46">
        <v>0</v>
      </c>
      <c r="H17" s="41">
        <v>0</v>
      </c>
      <c r="I17" s="42">
        <v>0</v>
      </c>
      <c r="J17" s="41" t="s">
        <v>13</v>
      </c>
      <c r="K17" s="42" t="s">
        <v>13</v>
      </c>
      <c r="L17" s="41" t="s">
        <v>13</v>
      </c>
      <c r="M17" s="43" t="s">
        <v>13</v>
      </c>
      <c r="O17" s="12"/>
      <c r="P17" s="35"/>
      <c r="Q17" s="35"/>
    </row>
    <row r="18" spans="1:19" s="25" customFormat="1" ht="15">
      <c r="A18" s="47" t="s">
        <v>20</v>
      </c>
      <c r="B18" s="48">
        <v>1205.802</v>
      </c>
      <c r="C18" s="49">
        <v>2454.711</v>
      </c>
      <c r="D18" s="50">
        <v>410.295</v>
      </c>
      <c r="E18" s="51">
        <v>1843.74</v>
      </c>
      <c r="F18" s="52">
        <v>917.238</v>
      </c>
      <c r="G18" s="53">
        <v>1112.46</v>
      </c>
      <c r="H18" s="50">
        <v>2711.156</v>
      </c>
      <c r="I18" s="51">
        <v>2338.054</v>
      </c>
      <c r="J18" s="50">
        <f>+((H18*100/F18)-100)</f>
        <v>195.57824686722523</v>
      </c>
      <c r="K18" s="51">
        <f>+((I18*100/G18)-100)</f>
        <v>110.16971396724378</v>
      </c>
      <c r="L18" s="50">
        <f aca="true" t="shared" si="2" ref="L18:M30">+((H18*100/B18)-100)</f>
        <v>124.8425529232826</v>
      </c>
      <c r="M18" s="54">
        <f t="shared" si="2"/>
        <v>-4.752372071498414</v>
      </c>
      <c r="N18" s="55"/>
      <c r="O18" s="55"/>
      <c r="P18" s="55"/>
      <c r="Q18" s="55"/>
      <c r="R18" s="55"/>
      <c r="S18" s="55"/>
    </row>
    <row r="19" spans="1:17" ht="15">
      <c r="A19" s="34" t="s">
        <v>14</v>
      </c>
      <c r="B19" s="29">
        <v>137.183</v>
      </c>
      <c r="C19" s="28">
        <v>0</v>
      </c>
      <c r="D19" s="29">
        <v>79.975</v>
      </c>
      <c r="E19" s="28">
        <v>0</v>
      </c>
      <c r="F19" s="29">
        <v>19.736</v>
      </c>
      <c r="G19" s="28">
        <v>49.62</v>
      </c>
      <c r="H19" s="29">
        <v>14.336</v>
      </c>
      <c r="I19" s="28">
        <v>0</v>
      </c>
      <c r="J19" s="29">
        <f>+((H19*100/F19)-100)</f>
        <v>-27.361167409809482</v>
      </c>
      <c r="K19" s="28" t="s">
        <v>13</v>
      </c>
      <c r="L19" s="29">
        <f t="shared" si="2"/>
        <v>-89.54972554908407</v>
      </c>
      <c r="M19" s="30" t="s">
        <v>13</v>
      </c>
      <c r="O19" s="12"/>
      <c r="P19" s="35"/>
      <c r="Q19" s="35"/>
    </row>
    <row r="20" spans="1:17" ht="15">
      <c r="A20" s="36" t="s">
        <v>15</v>
      </c>
      <c r="B20" s="29">
        <v>612.899</v>
      </c>
      <c r="C20" s="28">
        <v>1650.151</v>
      </c>
      <c r="D20" s="37">
        <v>80.06</v>
      </c>
      <c r="E20" s="38">
        <v>451.9</v>
      </c>
      <c r="F20" s="29">
        <v>419.362</v>
      </c>
      <c r="G20" s="28">
        <v>250.28</v>
      </c>
      <c r="H20" s="29">
        <v>458</v>
      </c>
      <c r="I20" s="28">
        <v>128.29</v>
      </c>
      <c r="J20" s="37">
        <f>+((H20*100/F20)-100)</f>
        <v>9.213519584511701</v>
      </c>
      <c r="K20" s="38">
        <f>+((I20*100/G20)-100)</f>
        <v>-48.74140962122423</v>
      </c>
      <c r="L20" s="37">
        <f t="shared" si="2"/>
        <v>-25.273168988691452</v>
      </c>
      <c r="M20" s="39">
        <f t="shared" si="2"/>
        <v>-92.22555996390633</v>
      </c>
      <c r="O20" s="12"/>
      <c r="P20" s="35"/>
      <c r="Q20" s="35"/>
    </row>
    <row r="21" spans="1:17" ht="15">
      <c r="A21" s="57" t="s">
        <v>21</v>
      </c>
      <c r="B21" s="45">
        <v>455.72</v>
      </c>
      <c r="C21" s="46">
        <v>804.56</v>
      </c>
      <c r="D21" s="58">
        <v>250.26</v>
      </c>
      <c r="E21" s="59">
        <v>1391.84</v>
      </c>
      <c r="F21" s="45">
        <v>478.14</v>
      </c>
      <c r="G21" s="46">
        <v>812.56</v>
      </c>
      <c r="H21" s="60">
        <v>2238.82</v>
      </c>
      <c r="I21" s="61">
        <v>2209.764</v>
      </c>
      <c r="J21" s="58">
        <f>+((H21*100/F21)-100)</f>
        <v>368.2352449073494</v>
      </c>
      <c r="K21" s="59">
        <f>+((I21*100/G21)-100)</f>
        <v>171.9508713202718</v>
      </c>
      <c r="L21" s="58">
        <f t="shared" si="2"/>
        <v>391.2709558500834</v>
      </c>
      <c r="M21" s="62">
        <f t="shared" si="2"/>
        <v>174.65496668986782</v>
      </c>
      <c r="O21" s="12"/>
      <c r="P21" s="35"/>
      <c r="Q21" s="35"/>
    </row>
    <row r="22" spans="1:17" ht="15">
      <c r="A22" s="34" t="s">
        <v>22</v>
      </c>
      <c r="B22" s="63">
        <v>98.164</v>
      </c>
      <c r="C22" s="64">
        <v>6.965</v>
      </c>
      <c r="D22" s="65">
        <v>50.64</v>
      </c>
      <c r="E22" s="28">
        <v>101.1</v>
      </c>
      <c r="F22" s="63">
        <v>74.46</v>
      </c>
      <c r="G22" s="64">
        <v>0</v>
      </c>
      <c r="H22" s="65">
        <v>210.784</v>
      </c>
      <c r="I22" s="28">
        <v>792.35</v>
      </c>
      <c r="J22" s="65">
        <f>+((H22*100/F22)-100)</f>
        <v>183.08353478377654</v>
      </c>
      <c r="K22" s="28" t="s">
        <v>13</v>
      </c>
      <c r="L22" s="65">
        <f t="shared" si="2"/>
        <v>114.72637626828569</v>
      </c>
      <c r="M22" s="30" t="s">
        <v>13</v>
      </c>
      <c r="O22" s="12"/>
      <c r="P22" s="35"/>
      <c r="Q22" s="35"/>
    </row>
    <row r="23" spans="1:17" ht="15">
      <c r="A23" s="36" t="s">
        <v>23</v>
      </c>
      <c r="B23" s="29">
        <v>145.04</v>
      </c>
      <c r="C23" s="28">
        <v>52.82</v>
      </c>
      <c r="D23" s="66">
        <v>17.02</v>
      </c>
      <c r="E23" s="38">
        <v>304.44</v>
      </c>
      <c r="F23" s="29">
        <v>18.088</v>
      </c>
      <c r="G23" s="28">
        <v>49.98</v>
      </c>
      <c r="H23" s="65">
        <v>57.31</v>
      </c>
      <c r="I23" s="28">
        <v>50.62</v>
      </c>
      <c r="J23" s="66">
        <f>+((H23*100/F23)-100)</f>
        <v>216.83989385227773</v>
      </c>
      <c r="K23" s="38">
        <f>+((I23*100/G23)-100)</f>
        <v>1.2805122048819584</v>
      </c>
      <c r="L23" s="66">
        <f t="shared" si="2"/>
        <v>-60.486762272476554</v>
      </c>
      <c r="M23" s="39">
        <f t="shared" si="2"/>
        <v>-4.1650889814464165</v>
      </c>
      <c r="O23" s="12"/>
      <c r="P23" s="35"/>
      <c r="Q23" s="35"/>
    </row>
    <row r="24" spans="1:17" ht="15">
      <c r="A24" s="36" t="s">
        <v>24</v>
      </c>
      <c r="B24" s="29">
        <v>2511.094</v>
      </c>
      <c r="C24" s="28">
        <v>763.099</v>
      </c>
      <c r="D24" s="66">
        <v>163.7</v>
      </c>
      <c r="E24" s="38">
        <v>0</v>
      </c>
      <c r="F24" s="29">
        <v>2.087</v>
      </c>
      <c r="G24" s="28">
        <v>0</v>
      </c>
      <c r="H24" s="65">
        <v>0</v>
      </c>
      <c r="I24" s="28">
        <v>0</v>
      </c>
      <c r="J24" s="66" t="s">
        <v>13</v>
      </c>
      <c r="K24" s="38" t="s">
        <v>13</v>
      </c>
      <c r="L24" s="66" t="s">
        <v>13</v>
      </c>
      <c r="M24" s="39" t="s">
        <v>13</v>
      </c>
      <c r="O24" s="12"/>
      <c r="P24" s="35"/>
      <c r="Q24" s="35"/>
    </row>
    <row r="25" spans="1:17" ht="15">
      <c r="A25" s="36" t="s">
        <v>25</v>
      </c>
      <c r="B25" s="29">
        <v>0</v>
      </c>
      <c r="C25" s="28">
        <v>250.778</v>
      </c>
      <c r="D25" s="66">
        <v>77.62</v>
      </c>
      <c r="E25" s="38">
        <v>2064.967</v>
      </c>
      <c r="F25" s="29">
        <v>0</v>
      </c>
      <c r="G25" s="28">
        <v>1630.11</v>
      </c>
      <c r="H25" s="65">
        <v>0</v>
      </c>
      <c r="I25" s="28">
        <v>1632.54</v>
      </c>
      <c r="J25" s="66" t="s">
        <v>13</v>
      </c>
      <c r="K25" s="38">
        <f>+((I25*100/G25)-100)</f>
        <v>0.14906969468319176</v>
      </c>
      <c r="L25" s="66" t="s">
        <v>13</v>
      </c>
      <c r="M25" s="39">
        <f t="shared" si="2"/>
        <v>550.9901187504486</v>
      </c>
      <c r="O25" s="12"/>
      <c r="P25" s="35"/>
      <c r="Q25" s="35"/>
    </row>
    <row r="26" spans="1:17" ht="15">
      <c r="A26" s="36" t="s">
        <v>26</v>
      </c>
      <c r="B26" s="66">
        <v>77.554</v>
      </c>
      <c r="C26" s="67">
        <v>19.485</v>
      </c>
      <c r="D26" s="66">
        <v>323.59</v>
      </c>
      <c r="E26" s="67">
        <v>553.96</v>
      </c>
      <c r="F26" s="66">
        <v>154.167</v>
      </c>
      <c r="G26" s="67">
        <v>0</v>
      </c>
      <c r="H26" s="66">
        <v>369.14</v>
      </c>
      <c r="I26" s="68">
        <v>469.609</v>
      </c>
      <c r="J26" s="66">
        <f>+((H26*100/F26)-100)</f>
        <v>139.44164445049847</v>
      </c>
      <c r="K26" s="67" t="s">
        <v>13</v>
      </c>
      <c r="L26" s="66">
        <f t="shared" si="2"/>
        <v>375.97802821260024</v>
      </c>
      <c r="M26" s="69" t="s">
        <v>13</v>
      </c>
      <c r="O26" s="12"/>
      <c r="P26" s="35"/>
      <c r="Q26" s="35"/>
    </row>
    <row r="27" spans="1:17" ht="15">
      <c r="A27" s="36" t="s">
        <v>27</v>
      </c>
      <c r="B27" s="66">
        <v>582.258</v>
      </c>
      <c r="C27" s="67">
        <v>20.347</v>
      </c>
      <c r="D27" s="70">
        <v>42.48</v>
      </c>
      <c r="E27" s="67">
        <v>0</v>
      </c>
      <c r="F27" s="66">
        <v>0</v>
      </c>
      <c r="G27" s="67">
        <v>0</v>
      </c>
      <c r="H27" s="66">
        <v>0</v>
      </c>
      <c r="I27" s="68">
        <v>0</v>
      </c>
      <c r="J27" s="70" t="s">
        <v>13</v>
      </c>
      <c r="K27" s="67" t="s">
        <v>13</v>
      </c>
      <c r="L27" s="70" t="s">
        <v>13</v>
      </c>
      <c r="M27" s="69" t="s">
        <v>13</v>
      </c>
      <c r="O27" s="12"/>
      <c r="P27" s="35"/>
      <c r="Q27" s="35"/>
    </row>
    <row r="28" spans="1:17" ht="15">
      <c r="A28" s="36" t="s">
        <v>28</v>
      </c>
      <c r="B28" s="66">
        <v>0</v>
      </c>
      <c r="C28" s="67">
        <v>0</v>
      </c>
      <c r="D28" s="70">
        <v>25.4</v>
      </c>
      <c r="E28" s="67">
        <v>0</v>
      </c>
      <c r="F28" s="66">
        <v>41.712</v>
      </c>
      <c r="G28" s="67">
        <v>0</v>
      </c>
      <c r="H28" s="66">
        <v>0</v>
      </c>
      <c r="I28" s="68">
        <v>0</v>
      </c>
      <c r="J28" s="70" t="s">
        <v>13</v>
      </c>
      <c r="K28" s="67" t="s">
        <v>13</v>
      </c>
      <c r="L28" s="70" t="s">
        <v>13</v>
      </c>
      <c r="M28" s="69" t="s">
        <v>13</v>
      </c>
      <c r="O28" s="12"/>
      <c r="P28" s="35"/>
      <c r="Q28" s="35"/>
    </row>
    <row r="29" spans="1:17" ht="15">
      <c r="A29" s="36" t="s">
        <v>29</v>
      </c>
      <c r="B29" s="70">
        <v>808.748</v>
      </c>
      <c r="C29" s="71">
        <v>3190.739</v>
      </c>
      <c r="D29" s="70">
        <v>799.443</v>
      </c>
      <c r="E29" s="71">
        <v>1050.87</v>
      </c>
      <c r="F29" s="70">
        <v>790.183</v>
      </c>
      <c r="G29" s="71">
        <v>0</v>
      </c>
      <c r="H29" s="70">
        <v>1383.353</v>
      </c>
      <c r="I29" s="72">
        <v>354.672</v>
      </c>
      <c r="J29" s="70">
        <f>+((H29*100/F29)-100)</f>
        <v>75.06742109106375</v>
      </c>
      <c r="K29" s="67" t="s">
        <v>13</v>
      </c>
      <c r="L29" s="70">
        <f t="shared" si="2"/>
        <v>71.04870738474779</v>
      </c>
      <c r="M29" s="69">
        <f t="shared" si="2"/>
        <v>-88.88433055790523</v>
      </c>
      <c r="O29" s="12"/>
      <c r="P29" s="35"/>
      <c r="Q29" s="35"/>
    </row>
    <row r="30" spans="1:19" ht="15">
      <c r="A30" s="73" t="s">
        <v>30</v>
      </c>
      <c r="B30" s="74">
        <v>32589.363000000005</v>
      </c>
      <c r="C30" s="74">
        <v>19583.952</v>
      </c>
      <c r="D30" s="74">
        <v>14215.891999999998</v>
      </c>
      <c r="E30" s="74">
        <v>25244.040999999997</v>
      </c>
      <c r="F30" s="74">
        <v>11132.634000000002</v>
      </c>
      <c r="G30" s="74">
        <v>13321.027</v>
      </c>
      <c r="H30" s="74">
        <v>23225.216</v>
      </c>
      <c r="I30" s="74">
        <v>19020.839</v>
      </c>
      <c r="J30" s="75">
        <f>+((H30*100/F30)-100)</f>
        <v>108.62282906273572</v>
      </c>
      <c r="K30" s="75">
        <f>+((I30*100/G30)-100)</f>
        <v>42.7880823302888</v>
      </c>
      <c r="L30" s="75">
        <f t="shared" si="2"/>
        <v>-28.733752789215316</v>
      </c>
      <c r="M30" s="76">
        <f t="shared" si="2"/>
        <v>-2.8753798007674902</v>
      </c>
      <c r="O30" s="12"/>
      <c r="P30" s="35"/>
      <c r="Q30" s="35"/>
      <c r="R30" s="77"/>
      <c r="S30" s="77"/>
    </row>
    <row r="31" spans="1:17" s="1" customFormat="1" ht="15">
      <c r="A31" s="78" t="s">
        <v>31</v>
      </c>
      <c r="B31" s="79"/>
      <c r="C31" s="79"/>
      <c r="D31" s="79"/>
      <c r="E31" s="79"/>
      <c r="F31" s="79"/>
      <c r="G31" s="79"/>
      <c r="H31" s="79"/>
      <c r="I31" s="79"/>
      <c r="J31" s="78"/>
      <c r="K31" s="78"/>
      <c r="L31" s="78"/>
      <c r="M31" s="78"/>
      <c r="P31" s="35"/>
      <c r="Q31" s="35"/>
    </row>
    <row r="32" spans="1:13" s="1" customFormat="1" ht="15">
      <c r="A32" s="80" t="s">
        <v>32</v>
      </c>
      <c r="B32" s="80"/>
      <c r="C32" s="80"/>
      <c r="D32" s="80"/>
      <c r="E32" s="80"/>
      <c r="F32" s="81"/>
      <c r="G32" s="81"/>
      <c r="H32" s="81"/>
      <c r="I32" s="81"/>
      <c r="K32" s="35"/>
      <c r="L32" s="35"/>
      <c r="M32" s="35"/>
    </row>
    <row r="33" spans="1:13" s="1" customFormat="1" ht="15">
      <c r="A33" s="80" t="s">
        <v>33</v>
      </c>
      <c r="B33" s="80"/>
      <c r="C33" s="80"/>
      <c r="D33" s="80"/>
      <c r="E33" s="80"/>
      <c r="F33" s="82"/>
      <c r="J33" s="83"/>
      <c r="K33" s="35"/>
      <c r="L33" s="35"/>
      <c r="M33" s="35"/>
    </row>
    <row r="34" spans="1:13" s="1" customFormat="1" ht="15" customHeight="1">
      <c r="A34" s="84" t="s">
        <v>34</v>
      </c>
      <c r="B34" s="85"/>
      <c r="C34" s="85"/>
      <c r="D34" s="85"/>
      <c r="E34" s="85"/>
      <c r="F34" s="85"/>
      <c r="G34" s="85"/>
      <c r="H34" s="85"/>
      <c r="I34" s="85"/>
      <c r="J34" s="86"/>
      <c r="L34" s="78"/>
      <c r="M34" s="78"/>
    </row>
    <row r="35" spans="2:10" s="1" customFormat="1" ht="15" customHeight="1">
      <c r="B35" s="35"/>
      <c r="C35" s="35"/>
      <c r="J35" s="83" t="s">
        <v>35</v>
      </c>
    </row>
    <row r="36" s="1" customFormat="1" ht="15">
      <c r="J36" s="83" t="s">
        <v>36</v>
      </c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</sheetData>
  <sheetProtection/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2019-02-21T07:36:54Z</dcterms:created>
  <dcterms:modified xsi:type="dcterms:W3CDTF">2019-02-21T07:37:23Z</dcterms:modified>
  <cp:category/>
  <cp:version/>
  <cp:contentType/>
  <cp:contentStatus/>
</cp:coreProperties>
</file>