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95" activeTab="0"/>
  </bookViews>
  <sheets>
    <sheet name="gamyba" sheetId="1" r:id="rId1"/>
    <sheet name="2018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<sst xmlns="http://schemas.openxmlformats.org/spreadsheetml/2006/main" count="118" uniqueCount="66">
  <si>
    <t>Gaminio pavadinimas</t>
  </si>
  <si>
    <t>PGPK kodas</t>
  </si>
  <si>
    <t>Šviežios arba atšaldytos ėriukų arba avių skerdenos, skerdenų pusės ir gabalai</t>
  </si>
  <si>
    <t>Lydyti kiauliniai taukai ir kiti kiauliniai riebalai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</si>
  <si>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</si>
  <si>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</si>
  <si>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</si>
  <si>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</si>
  <si>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</si>
  <si>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</si>
  <si>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t>Pagaminta</t>
  </si>
  <si>
    <t>Neapdoroti arba lydyti galvijų, avių arba ožkų taukai</t>
  </si>
  <si>
    <t>Gyvūnų (išskyrus žuvis) žarnos, pūslės ir skrandžiai, sveiki arba jų gabalai</t>
  </si>
  <si>
    <t>Kiaulių papilvės ir jų gabalai, sūdyti, užpilti sūrymu, džiovinti arba rūkyti</t>
  </si>
  <si>
    <t>10.11.11.40.00</t>
  </si>
  <si>
    <t>10.11.11.90.00</t>
  </si>
  <si>
    <t>10.11.31.00.00</t>
  </si>
  <si>
    <t>10.11.12.30.00</t>
  </si>
  <si>
    <t>10.11.12.50.00</t>
  </si>
  <si>
    <t>10.11.12.90.00</t>
  </si>
  <si>
    <t>Šviežios arba atšaldytos jautienos ir veršienos skerdenos ir skerdenų pusės ir ketvirčiai su kaulais</t>
  </si>
  <si>
    <t>Švieži arba atšaldyti jautienos ir veršienos gabalai</t>
  </si>
  <si>
    <t>Užšaldytos jautienos ir veršienos skerdenos, skerdenų pusės, ketvirčiai ir gabalai</t>
  </si>
  <si>
    <t>Užšaldyta kiauliena: kumpiai, mentės ir jų dalys su kaulais</t>
  </si>
  <si>
    <t>10.11.32.50.00</t>
  </si>
  <si>
    <t>Užšaldyta kiauliena (išskyrus skerdenas ir skerdenų puses, kumpius, mentes ir jų dalis su kaulais)</t>
  </si>
  <si>
    <t>10.11.32.90.00</t>
  </si>
  <si>
    <t>10.11.13.00.00</t>
  </si>
  <si>
    <t>Švieži arba atšaldyti  galvijienos, kiaulienos, avienos, ožkienos, arklienos ir kitų arklinių šeimos atstovų valgomieji mėsos subproduktai</t>
  </si>
  <si>
    <t>10.11.20.00.00</t>
  </si>
  <si>
    <t>Kiauliniai riebalai be liesos mėsos, švieži, atšaldyti, užšaldyti, sūdyti, užpilti sūrymu, arba rūkyti (išskyrus lydytus)</t>
  </si>
  <si>
    <t>10.11.50.40.00</t>
  </si>
  <si>
    <t>10.11.50.60.00</t>
  </si>
  <si>
    <t>10.13.11.20.00</t>
  </si>
  <si>
    <t>10.13.11.80.00</t>
  </si>
  <si>
    <t>10.13.12.00.00</t>
  </si>
  <si>
    <t>10.13.14.30.00</t>
  </si>
  <si>
    <t>10.13.14.60.00</t>
  </si>
  <si>
    <t>10.13.15.75.00</t>
  </si>
  <si>
    <t>10.13.15.85.00</t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</si>
  <si>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</si>
  <si>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</si>
  <si>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</si>
  <si>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t>10.11.50.70.00</t>
  </si>
  <si>
    <t>10.11.60.30.00</t>
  </si>
  <si>
    <t>10.13.11.50.00</t>
  </si>
  <si>
    <t>10.13.15.45.00</t>
  </si>
  <si>
    <t>10.13.15.65.00</t>
  </si>
  <si>
    <t>10.13.15.95.00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</si>
  <si>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</si>
  <si>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</si>
  <si>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</si>
  <si>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r>
      <t xml:space="preserve">Paruošta arba konservuota kiauliena: kiaulienos kumpiai ir jų dalys </t>
    </r>
    <r>
      <rPr>
        <vertAlign val="superscript"/>
        <sz val="9"/>
        <rFont val="Times New Roman"/>
        <family val="1"/>
      </rPr>
      <t>3)</t>
    </r>
    <r>
      <rPr>
        <sz val="9"/>
        <rFont val="Times New Roman"/>
        <family val="1"/>
      </rPr>
      <t xml:space="preserve">  </t>
    </r>
  </si>
  <si>
    <r>
      <t xml:space="preserve">Paruošta arba konservuota naminių kiaulių mėsa, jos subproduktai ir mišiniai, kurių sudėtyje yra mažiau kaip 40 % bet kurios rūšies mėsos arba subproduktų ir  bet kurios rūšies riebalų </t>
    </r>
    <r>
      <rPr>
        <vertAlign val="superscript"/>
        <sz val="9"/>
        <rFont val="Times New Roman"/>
        <family val="1"/>
      </rPr>
      <t>5)</t>
    </r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</si>
  <si>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</si>
  <si>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</si>
  <si>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Kita paruošta arba konservuota mėsa arba jos subproduktai, įskaitant kraują </t>
    </r>
    <r>
      <rPr>
        <vertAlign val="superscript"/>
        <sz val="9"/>
        <rFont val="Times New Roman"/>
        <family val="1"/>
      </rPr>
      <t>5)</t>
    </r>
  </si>
  <si>
    <t>Šaltinis: ŽŪIKVC (ŽŪMPRIS)</t>
  </si>
  <si>
    <t>pokytis** %</t>
  </si>
  <si>
    <t>*** patikslinti duomenys</t>
  </si>
  <si>
    <t>Gaminio PGPK kodas</t>
  </si>
  <si>
    <t>Pagaminta kg</t>
  </si>
  <si>
    <t>** lyginant 2018 m. su 2017 m.</t>
  </si>
  <si>
    <t>Parengė J. Vitkienė, tel. (8 37) 39 73 88</t>
  </si>
  <si>
    <t>Lietuvos įmonėse pagamintos mėsos ir kai kurių mėsos gaminių gamyba iš nuosavų* žaliavų bei atsargos 2011-2018 m., t</t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</si>
  <si>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su kaulais,
 papilves ir jų dalis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</si>
</sst>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</numFmts>
  <fonts count="52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424205"/>
      </bottom>
    </border>
    <border>
      <left style="thin">
        <color rgb="FF424205"/>
      </left>
      <right>
        <color indexed="63"/>
      </right>
      <top>
        <color indexed="63"/>
      </top>
      <bottom style="thin">
        <color rgb="FF424205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149959996342659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indexed="9"/>
      </bottom>
    </border>
    <border>
      <left>
        <color indexed="63"/>
      </left>
      <right style="thin">
        <color rgb="FF424205"/>
      </right>
      <top style="thin">
        <color rgb="FF424205"/>
      </top>
      <bottom>
        <color indexed="63"/>
      </bottom>
    </border>
    <border>
      <left>
        <color indexed="63"/>
      </left>
      <right style="thin">
        <color rgb="FF424205"/>
      </right>
      <top>
        <color indexed="63"/>
      </top>
      <bottom>
        <color indexed="63"/>
      </bottom>
    </border>
    <border>
      <left>
        <color indexed="63"/>
      </left>
      <right style="thin">
        <color rgb="FF424205"/>
      </right>
      <top>
        <color indexed="63"/>
      </top>
      <bottom style="thin">
        <color rgb="FF424205"/>
      </bottom>
    </border>
    <border>
      <left style="thin">
        <color rgb="FF424205"/>
      </left>
      <right style="thin">
        <color rgb="FF424205"/>
      </right>
      <top style="thin">
        <color rgb="FF424205"/>
      </top>
      <bottom>
        <color indexed="63"/>
      </bottom>
    </border>
    <border>
      <left style="thin">
        <color rgb="FF424205"/>
      </left>
      <right style="thin">
        <color rgb="FF424205"/>
      </right>
      <top>
        <color indexed="63"/>
      </top>
      <bottom>
        <color indexed="63"/>
      </bottom>
    </border>
    <border>
      <left style="thin">
        <color rgb="FF424205"/>
      </left>
      <right style="thin">
        <color rgb="FF424205"/>
      </right>
      <top>
        <color indexed="63"/>
      </top>
      <bottom style="thin">
        <color rgb="FF424205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7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99" fontId="0" fillId="0" borderId="0" xfId="0" applyNumberFormat="1" applyAlignment="1">
      <alignment/>
    </xf>
    <xf numFmtId="199" fontId="0" fillId="0" borderId="0" xfId="0" applyNumberFormat="1" applyFont="1" applyBorder="1" applyAlignment="1" applyProtection="1">
      <alignment/>
      <protection hidden="1"/>
    </xf>
    <xf numFmtId="199" fontId="0" fillId="0" borderId="0" xfId="0" applyNumberFormat="1" applyBorder="1" applyAlignment="1" applyProtection="1">
      <alignment/>
      <protection hidden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7" fillId="0" borderId="0" xfId="0" applyFont="1" applyAlignment="1">
      <alignment/>
    </xf>
    <xf numFmtId="0" fontId="0" fillId="33" borderId="11" xfId="0" applyFill="1" applyBorder="1" applyAlignment="1">
      <alignment/>
    </xf>
    <xf numFmtId="0" fontId="2" fillId="34" borderId="12" xfId="41" applyFill="1" applyBorder="1" applyAlignment="1" applyProtection="1">
      <alignment horizontal="center" vertical="center" wrapText="1"/>
      <protection/>
    </xf>
    <xf numFmtId="0" fontId="48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5" xfId="0" applyFont="1" applyFill="1" applyBorder="1" applyAlignment="1" applyProtection="1">
      <alignment horizontal="center" vertical="center" wrapText="1"/>
      <protection hidden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4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48" fillId="3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99" fontId="0" fillId="0" borderId="11" xfId="0" applyNumberFormat="1" applyBorder="1" applyAlignment="1">
      <alignment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0" fontId="4" fillId="0" borderId="18" xfId="48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0" fillId="0" borderId="0" xfId="0" applyBorder="1" applyAlignment="1" applyProtection="1">
      <alignment horizontal="left"/>
      <protection hidden="1"/>
    </xf>
    <xf numFmtId="0" fontId="4" fillId="35" borderId="22" xfId="0" applyFont="1" applyFill="1" applyBorder="1" applyAlignment="1" applyProtection="1">
      <alignment horizontal="center" vertical="center" wrapText="1"/>
      <protection hidden="1"/>
    </xf>
    <xf numFmtId="0" fontId="4" fillId="35" borderId="23" xfId="0" applyFont="1" applyFill="1" applyBorder="1" applyAlignment="1" applyProtection="1">
      <alignment horizontal="center" vertical="center" wrapText="1"/>
      <protection hidden="1"/>
    </xf>
    <xf numFmtId="0" fontId="4" fillId="35" borderId="24" xfId="0" applyFont="1" applyFill="1" applyBorder="1" applyAlignment="1" applyProtection="1">
      <alignment horizontal="center" vertical="center" wrapText="1"/>
      <protection hidden="1"/>
    </xf>
    <xf numFmtId="0" fontId="4" fillId="35" borderId="25" xfId="0" applyFont="1" applyFill="1" applyBorder="1" applyAlignment="1" applyProtection="1">
      <alignment horizontal="center" vertical="center"/>
      <protection hidden="1"/>
    </xf>
    <xf numFmtId="0" fontId="4" fillId="35" borderId="26" xfId="0" applyFont="1" applyFill="1" applyBorder="1" applyAlignment="1" applyProtection="1">
      <alignment horizontal="center" vertical="center"/>
      <protection hidden="1"/>
    </xf>
    <xf numFmtId="0" fontId="4" fillId="35" borderId="27" xfId="0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48" fillId="36" borderId="28" xfId="0" applyFont="1" applyFill="1" applyBorder="1" applyAlignment="1">
      <alignment horizontal="center" vertical="center" wrapText="1"/>
    </xf>
    <xf numFmtId="0" fontId="48" fillId="36" borderId="29" xfId="0" applyFont="1" applyFill="1" applyBorder="1" applyAlignment="1">
      <alignment horizontal="center" vertical="center" wrapText="1"/>
    </xf>
    <xf numFmtId="0" fontId="48" fillId="36" borderId="30" xfId="0" applyFont="1" applyFill="1" applyBorder="1" applyAlignment="1">
      <alignment horizontal="center" vertical="center" wrapText="1"/>
    </xf>
    <xf numFmtId="0" fontId="48" fillId="36" borderId="31" xfId="0" applyFont="1" applyFill="1" applyBorder="1" applyAlignment="1">
      <alignment horizontal="center" vertical="center" wrapText="1"/>
    </xf>
    <xf numFmtId="0" fontId="48" fillId="36" borderId="32" xfId="0" applyFont="1" applyFill="1" applyBorder="1" applyAlignment="1">
      <alignment horizontal="center" vertical="center" wrapText="1"/>
    </xf>
    <xf numFmtId="0" fontId="48" fillId="36" borderId="33" xfId="0" applyFont="1" applyFill="1" applyBorder="1" applyAlignment="1">
      <alignment horizontal="center" vertical="center" wrapText="1"/>
    </xf>
    <xf numFmtId="0" fontId="48" fillId="36" borderId="28" xfId="0" applyFont="1" applyFill="1" applyBorder="1" applyAlignment="1">
      <alignment horizontal="center" vertical="center" wrapText="1"/>
    </xf>
    <xf numFmtId="0" fontId="48" fillId="36" borderId="29" xfId="0" applyFont="1" applyFill="1" applyBorder="1" applyAlignment="1">
      <alignment horizontal="center" vertical="center" wrapText="1"/>
    </xf>
    <xf numFmtId="0" fontId="48" fillId="36" borderId="30" xfId="0" applyFont="1" applyFill="1" applyBorder="1" applyAlignment="1">
      <alignment horizontal="center" vertical="center" wrapText="1"/>
    </xf>
    <xf numFmtId="0" fontId="48" fillId="36" borderId="31" xfId="0" applyFont="1" applyFill="1" applyBorder="1" applyAlignment="1">
      <alignment horizontal="center" vertical="center" wrapText="1"/>
    </xf>
    <xf numFmtId="0" fontId="48" fillId="36" borderId="32" xfId="0" applyFont="1" applyFill="1" applyBorder="1" applyAlignment="1">
      <alignment horizontal="center" vertical="center" wrapText="1"/>
    </xf>
    <xf numFmtId="0" fontId="48" fillId="36" borderId="33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12</xdr:col>
      <xdr:colOff>95250</xdr:colOff>
      <xdr:row>30</xdr:row>
      <xdr:rowOff>76200</xdr:rowOff>
    </xdr:to>
    <xdr:pic>
      <xdr:nvPicPr>
        <xdr:cNvPr id="1" name="Paveikslėlis 1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0225"/>
          <a:ext cx="68008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87293&amp;par1_in=&amp;par2_in=&amp;par3_in=" TargetMode="External" /><Relationship Id="rId2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87294&amp;par1_in=&amp;par2_in=&amp;par3_in=" TargetMode="External" /><Relationship Id="rId3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87295&amp;par1_in=&amp;par2_in=&amp;par3_in=" TargetMode="External" /><Relationship Id="rId4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42&amp;par1_in=&amp;par2_in=&amp;par3_in=" TargetMode="External" /><Relationship Id="rId5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43&amp;par1_in=&amp;par2_in=&amp;par3_in=" TargetMode="External" /><Relationship Id="rId6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47&amp;par1_in=&amp;par2_in=&amp;par3_in=" TargetMode="External" /><Relationship Id="rId7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53&amp;par1_in=&amp;par2_in=&amp;par3_in=" TargetMode="External" /><Relationship Id="rId8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40&amp;par1_in=&amp;par2_in=&amp;par3_in=" TargetMode="External" /><Relationship Id="rId9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45&amp;par1_in=&amp;par2_in=&amp;par3_in=" TargetMode="External" /><Relationship Id="rId10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46&amp;par1_in=&amp;par2_in=&amp;par3_in=" TargetMode="External" /><Relationship Id="rId11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60&amp;par1_in=&amp;par2_in=&amp;par3_in=" TargetMode="External" /><Relationship Id="rId12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61&amp;par1_in=&amp;par2_in=&amp;par3_in=" TargetMode="External" /><Relationship Id="rId13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62&amp;par1_in=&amp;par2_in=&amp;par3_in=" TargetMode="External" /><Relationship Id="rId14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63&amp;par1_in=&amp;par2_in=&amp;par3_in=" TargetMode="External" /><Relationship Id="rId15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84&amp;par1_in=&amp;par2_in=&amp;par3_in=" TargetMode="External" /><Relationship Id="rId16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85&amp;par1_in=&amp;par2_in=&amp;par3_in=" TargetMode="External" /><Relationship Id="rId17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86&amp;par1_in=&amp;par2_in=&amp;par3_in=" TargetMode="External" /><Relationship Id="rId18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87&amp;par1_in=&amp;par2_in=&amp;par3_in=" TargetMode="External" /><Relationship Id="rId19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89&amp;par1_in=&amp;par2_in=&amp;par3_in=" TargetMode="External" /><Relationship Id="rId20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90&amp;par1_in=&amp;par2_in=&amp;par3_in=" TargetMode="External" /><Relationship Id="rId21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96&amp;par1_in=&amp;par2_in=&amp;par3_in=" TargetMode="External" /><Relationship Id="rId22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98&amp;par1_in=&amp;par2_in=&amp;par3_in=" TargetMode="External" /><Relationship Id="rId23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799&amp;par1_in=&amp;par2_in=&amp;par3_in=" TargetMode="External" /><Relationship Id="rId24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800&amp;par1_in=&amp;par2_in=&amp;par3_in=" TargetMode="External" /><Relationship Id="rId25" Type="http://schemas.openxmlformats.org/officeDocument/2006/relationships/hyperlink" Target="https://is.vic.lt/pls/vris/ataskAnalize.ataSuvestineRodytiPr?suv_id_in=1590&amp;sekt_in=03&amp;metai_nuo_in=2018&amp;metai_iki_in=2018&amp;periodas_nuo_in=1&amp;periodas_iki_in=12&amp;rod_id_in=18802&amp;par1_in=&amp;par2_in=&amp;par3_in=" TargetMode="Externa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1590&amp;sekt_in=03&amp;metai_nuo_in=2017&amp;metai_iki_in=2017&amp;periodas_nuo_in=1&amp;periodas_iki_in=12&amp;rod_id_in=87293&amp;par1_in=&amp;par2_in=" TargetMode="External" /><Relationship Id="rId2" Type="http://schemas.openxmlformats.org/officeDocument/2006/relationships/hyperlink" Target="https://is.vic.lt/pls/vris/ataskAnalize.ataSuvestineRodytiPr?suv_id_in=1590&amp;sekt_in=03&amp;metai_nuo_in=2017&amp;metai_iki_in=2017&amp;periodas_nuo_in=1&amp;periodas_iki_in=12&amp;rod_id_in=87294&amp;par1_in=&amp;par2_in=" TargetMode="External" /><Relationship Id="rId3" Type="http://schemas.openxmlformats.org/officeDocument/2006/relationships/hyperlink" Target="https://is.vic.lt/pls/vris/ataskAnalize.ataSuvestineRodytiPr?suv_id_in=1590&amp;sekt_in=03&amp;metai_nuo_in=2017&amp;metai_iki_in=2017&amp;periodas_nuo_in=1&amp;periodas_iki_in=12&amp;rod_id_in=87295&amp;par1_in=&amp;par2_in=" TargetMode="External" /><Relationship Id="rId4" Type="http://schemas.openxmlformats.org/officeDocument/2006/relationships/hyperlink" Target="https://is.vic.lt/pls/vris/ataskAnalize.ataSuvestineRodytiPr?suv_id_in=1590&amp;sekt_in=03&amp;metai_nuo_in=2017&amp;metai_iki_in=2017&amp;periodas_nuo_in=1&amp;periodas_iki_in=12&amp;rod_id_in=18742&amp;par1_in=&amp;par2_in=" TargetMode="External" /><Relationship Id="rId5" Type="http://schemas.openxmlformats.org/officeDocument/2006/relationships/hyperlink" Target="https://is.vic.lt/pls/vris/ataskAnalize.ataSuvestineRodytiPr?suv_id_in=1590&amp;sekt_in=03&amp;metai_nuo_in=2017&amp;metai_iki_in=2017&amp;periodas_nuo_in=1&amp;periodas_iki_in=12&amp;rod_id_in=18743&amp;par1_in=&amp;par2_in=" TargetMode="External" /><Relationship Id="rId6" Type="http://schemas.openxmlformats.org/officeDocument/2006/relationships/hyperlink" Target="https://is.vic.lt/pls/vris/ataskAnalize.ataSuvestineRodytiPr?suv_id_in=1590&amp;sekt_in=03&amp;metai_nuo_in=2017&amp;metai_iki_in=2017&amp;periodas_nuo_in=1&amp;periodas_iki_in=12&amp;rod_id_in=18747&amp;par1_in=&amp;par2_in=" TargetMode="External" /><Relationship Id="rId7" Type="http://schemas.openxmlformats.org/officeDocument/2006/relationships/hyperlink" Target="https://is.vic.lt/pls/vris/ataskAnalize.ataSuvestineRodytiPr?suv_id_in=1590&amp;sekt_in=03&amp;metai_nuo_in=2017&amp;metai_iki_in=2017&amp;periodas_nuo_in=1&amp;periodas_iki_in=12&amp;rod_id_in=18740&amp;par1_in=&amp;par2_in=" TargetMode="External" /><Relationship Id="rId8" Type="http://schemas.openxmlformats.org/officeDocument/2006/relationships/hyperlink" Target="https://is.vic.lt/pls/vris/ataskAnalize.ataSuvestineRodytiPr?suv_id_in=1590&amp;sekt_in=03&amp;metai_nuo_in=2017&amp;metai_iki_in=2017&amp;periodas_nuo_in=1&amp;periodas_iki_in=12&amp;rod_id_in=18746&amp;par1_in=&amp;par2_in=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showGridLines="0" showRowColHeaders="0" tabSelected="1" zoomScalePageLayoutView="0" workbookViewId="0" topLeftCell="A1">
      <selection activeCell="Q21" sqref="Q21"/>
    </sheetView>
  </sheetViews>
  <sheetFormatPr defaultColWidth="9.33203125" defaultRowHeight="12.75"/>
  <cols>
    <col min="1" max="1" width="39" style="0" customWidth="1"/>
    <col min="2" max="2" width="13" style="11" customWidth="1"/>
    <col min="3" max="3" width="10.16015625" style="0" customWidth="1"/>
    <col min="4" max="10" width="10" style="0" customWidth="1"/>
    <col min="11" max="11" width="10" style="6" customWidth="1"/>
  </cols>
  <sheetData>
    <row r="2" spans="1:11" ht="14.25">
      <c r="A2" s="46" t="s">
        <v>64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>
      <c r="A3" s="38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9.5" customHeight="1">
      <c r="A4" s="40" t="s">
        <v>0</v>
      </c>
      <c r="B4" s="41" t="s">
        <v>1</v>
      </c>
      <c r="C4" s="43" t="s">
        <v>10</v>
      </c>
      <c r="D4" s="44"/>
      <c r="E4" s="44"/>
      <c r="F4" s="44"/>
      <c r="G4" s="44"/>
      <c r="H4" s="44"/>
      <c r="I4" s="44"/>
      <c r="J4" s="44"/>
      <c r="K4" s="45"/>
    </row>
    <row r="5" spans="1:11" ht="25.5" customHeight="1">
      <c r="A5" s="40"/>
      <c r="B5" s="42"/>
      <c r="C5" s="23">
        <v>2011</v>
      </c>
      <c r="D5" s="23">
        <v>2012</v>
      </c>
      <c r="E5" s="23">
        <v>2013</v>
      </c>
      <c r="F5" s="23">
        <v>2014</v>
      </c>
      <c r="G5" s="23">
        <v>2015</v>
      </c>
      <c r="H5" s="23">
        <v>2016</v>
      </c>
      <c r="I5" s="23">
        <v>2017</v>
      </c>
      <c r="J5" s="23">
        <v>2018</v>
      </c>
      <c r="K5" s="24" t="s">
        <v>58</v>
      </c>
    </row>
    <row r="6" spans="1:11" ht="42" customHeight="1">
      <c r="A6" s="30" t="s">
        <v>20</v>
      </c>
      <c r="B6" s="32" t="s">
        <v>14</v>
      </c>
      <c r="C6" s="9">
        <v>38352.012729999995</v>
      </c>
      <c r="D6" s="9">
        <v>37560.075189999996</v>
      </c>
      <c r="E6" s="9">
        <v>34462.1688</v>
      </c>
      <c r="F6" s="9">
        <v>37112.2476</v>
      </c>
      <c r="G6" s="9">
        <v>39777.741799999996</v>
      </c>
      <c r="H6" s="9">
        <v>38498.2681</v>
      </c>
      <c r="I6" s="60">
        <v>38197.554630000006</v>
      </c>
      <c r="J6" s="35">
        <v>37278.41268</v>
      </c>
      <c r="K6" s="25">
        <f>J6/I6*100-100</f>
        <v>-2.4062847972946457</v>
      </c>
    </row>
    <row r="7" spans="1:11" ht="29.25" customHeight="1">
      <c r="A7" s="30" t="s">
        <v>21</v>
      </c>
      <c r="B7" s="32" t="s">
        <v>15</v>
      </c>
      <c r="C7" s="9">
        <v>25265.81168</v>
      </c>
      <c r="D7" s="9">
        <v>22384.611510000002</v>
      </c>
      <c r="E7" s="9">
        <v>18332.399329999997</v>
      </c>
      <c r="F7" s="9">
        <v>18353.359858</v>
      </c>
      <c r="G7" s="9">
        <v>18142.7631</v>
      </c>
      <c r="H7" s="9">
        <v>18803.084185</v>
      </c>
      <c r="I7" s="9">
        <v>18437.857525</v>
      </c>
      <c r="J7" s="10">
        <v>19031.441995999998</v>
      </c>
      <c r="K7" s="22">
        <f aca="true" t="shared" si="0" ref="K7:K30">J7/I7*100-100</f>
        <v>3.219378771070083</v>
      </c>
    </row>
    <row r="8" spans="1:11" ht="29.25" customHeight="1">
      <c r="A8" s="30" t="s">
        <v>22</v>
      </c>
      <c r="B8" s="32" t="s">
        <v>16</v>
      </c>
      <c r="C8" s="9">
        <v>4192.5361</v>
      </c>
      <c r="D8" s="9">
        <v>3597.7119</v>
      </c>
      <c r="E8" s="9">
        <v>5807.525326</v>
      </c>
      <c r="F8" s="9">
        <v>6249.90089</v>
      </c>
      <c r="G8" s="9">
        <v>5722.377345</v>
      </c>
      <c r="H8" s="9">
        <v>4698.134953</v>
      </c>
      <c r="I8" s="9">
        <v>3184.835559</v>
      </c>
      <c r="J8" s="10">
        <v>2702.26472</v>
      </c>
      <c r="K8" s="22">
        <f t="shared" si="0"/>
        <v>-15.152143024662834</v>
      </c>
    </row>
    <row r="9" spans="1:11" ht="28.5" customHeight="1">
      <c r="A9" s="30" t="s">
        <v>6</v>
      </c>
      <c r="B9" s="32" t="s">
        <v>17</v>
      </c>
      <c r="C9" s="9">
        <v>43819.887765</v>
      </c>
      <c r="D9" s="9">
        <v>45072.351725</v>
      </c>
      <c r="E9" s="9">
        <v>54796.76972</v>
      </c>
      <c r="F9" s="9">
        <v>53305.32761</v>
      </c>
      <c r="G9" s="9">
        <v>52924.34022</v>
      </c>
      <c r="H9" s="9">
        <v>49265.33109000001</v>
      </c>
      <c r="I9" s="9">
        <v>57436.32668</v>
      </c>
      <c r="J9" s="10">
        <v>57542.76957</v>
      </c>
      <c r="K9" s="22">
        <f t="shared" si="0"/>
        <v>0.18532328954989907</v>
      </c>
    </row>
    <row r="10" spans="1:11" ht="27.75" customHeight="1">
      <c r="A10" s="30" t="s">
        <v>7</v>
      </c>
      <c r="B10" s="32" t="s">
        <v>18</v>
      </c>
      <c r="C10" s="9">
        <v>8130.5087730000005</v>
      </c>
      <c r="D10" s="9">
        <v>8558.812801</v>
      </c>
      <c r="E10" s="9">
        <v>10449.565990000001</v>
      </c>
      <c r="F10" s="9">
        <v>9634.73652</v>
      </c>
      <c r="G10" s="9">
        <v>8877.168483</v>
      </c>
      <c r="H10" s="9">
        <v>9028.200735999999</v>
      </c>
      <c r="I10" s="9">
        <v>10140.409936</v>
      </c>
      <c r="J10" s="10">
        <v>9191.970522</v>
      </c>
      <c r="K10" s="22">
        <f t="shared" si="0"/>
        <v>-9.353067775227657</v>
      </c>
    </row>
    <row r="11" spans="1:11" ht="42" customHeight="1">
      <c r="A11" s="30" t="s">
        <v>49</v>
      </c>
      <c r="B11" s="32" t="s">
        <v>19</v>
      </c>
      <c r="C11" s="9">
        <v>32081.418577</v>
      </c>
      <c r="D11" s="9">
        <v>33261.46459</v>
      </c>
      <c r="E11" s="9">
        <v>35059.35571</v>
      </c>
      <c r="F11" s="9">
        <v>36369.380468999996</v>
      </c>
      <c r="G11" s="9">
        <v>37963.43631800001</v>
      </c>
      <c r="H11" s="9">
        <v>35087.49611</v>
      </c>
      <c r="I11" s="9">
        <v>37238.691435999994</v>
      </c>
      <c r="J11" s="10">
        <v>36292.865527999995</v>
      </c>
      <c r="K11" s="22">
        <f t="shared" si="0"/>
        <v>-2.539901031768352</v>
      </c>
    </row>
    <row r="12" spans="1:11" ht="27" customHeight="1">
      <c r="A12" s="30" t="s">
        <v>23</v>
      </c>
      <c r="B12" s="32" t="s">
        <v>24</v>
      </c>
      <c r="C12" s="9">
        <v>901.6484499999999</v>
      </c>
      <c r="D12" s="9">
        <v>602.2981</v>
      </c>
      <c r="E12" s="9">
        <v>1803.6014</v>
      </c>
      <c r="F12" s="9">
        <v>855.038654</v>
      </c>
      <c r="G12" s="9">
        <v>864.313</v>
      </c>
      <c r="H12" s="9">
        <v>648.49013</v>
      </c>
      <c r="I12" s="9">
        <v>1076.8228000000001</v>
      </c>
      <c r="J12" s="10">
        <v>787.8633000000001</v>
      </c>
      <c r="K12" s="22">
        <f t="shared" si="0"/>
        <v>-26.834452242281642</v>
      </c>
    </row>
    <row r="13" spans="1:11" ht="39" customHeight="1">
      <c r="A13" s="30" t="s">
        <v>25</v>
      </c>
      <c r="B13" s="32" t="s">
        <v>26</v>
      </c>
      <c r="C13" s="9">
        <v>5947.0519</v>
      </c>
      <c r="D13" s="9">
        <v>4962.348190000001</v>
      </c>
      <c r="E13" s="9">
        <v>6906.25594</v>
      </c>
      <c r="F13" s="9">
        <v>6589.883339999999</v>
      </c>
      <c r="G13" s="9">
        <v>6641.61823</v>
      </c>
      <c r="H13" s="9">
        <v>5290.378110000001</v>
      </c>
      <c r="I13" s="9">
        <v>5548.100184999999</v>
      </c>
      <c r="J13" s="10">
        <v>4800.649152</v>
      </c>
      <c r="K13" s="22">
        <f t="shared" si="0"/>
        <v>-13.472197834870201</v>
      </c>
    </row>
    <row r="14" spans="1:11" ht="30" customHeight="1">
      <c r="A14" s="30" t="s">
        <v>2</v>
      </c>
      <c r="B14" s="32" t="s">
        <v>27</v>
      </c>
      <c r="C14" s="9">
        <v>69.5018</v>
      </c>
      <c r="D14" s="9">
        <v>60.2545</v>
      </c>
      <c r="E14" s="9">
        <v>60.7928</v>
      </c>
      <c r="F14" s="9">
        <v>54.64588</v>
      </c>
      <c r="G14" s="9">
        <v>66.24510000000001</v>
      </c>
      <c r="H14" s="9">
        <v>93.12111</v>
      </c>
      <c r="I14" s="9">
        <v>81.27688</v>
      </c>
      <c r="J14" s="10">
        <v>64.68648999999999</v>
      </c>
      <c r="K14" s="22">
        <f t="shared" si="0"/>
        <v>-20.41218855841909</v>
      </c>
    </row>
    <row r="15" spans="1:11" ht="41.25" customHeight="1">
      <c r="A15" s="30" t="s">
        <v>28</v>
      </c>
      <c r="B15" s="32" t="s">
        <v>29</v>
      </c>
      <c r="C15" s="9">
        <v>11635.241259999999</v>
      </c>
      <c r="D15" s="9">
        <v>10714.25783</v>
      </c>
      <c r="E15" s="9">
        <v>11266.337529999999</v>
      </c>
      <c r="F15" s="9">
        <v>11262.894697</v>
      </c>
      <c r="G15" s="9">
        <v>12776.359535</v>
      </c>
      <c r="H15" s="9">
        <v>11436.502460000002</v>
      </c>
      <c r="I15" s="9">
        <v>11121.208245</v>
      </c>
      <c r="J15" s="10">
        <v>12046.155789</v>
      </c>
      <c r="K15" s="22">
        <f t="shared" si="0"/>
        <v>8.31696991570901</v>
      </c>
    </row>
    <row r="16" spans="1:11" ht="42" customHeight="1">
      <c r="A16" s="30" t="s">
        <v>30</v>
      </c>
      <c r="B16" s="32" t="s">
        <v>31</v>
      </c>
      <c r="C16" s="9">
        <v>3393.08969</v>
      </c>
      <c r="D16" s="9">
        <v>2997.7361</v>
      </c>
      <c r="E16" s="9">
        <v>3414.83343</v>
      </c>
      <c r="F16" s="9">
        <v>3353.5215350000003</v>
      </c>
      <c r="G16" s="9">
        <v>4122.12073</v>
      </c>
      <c r="H16" s="9">
        <v>3582.3527400000003</v>
      </c>
      <c r="I16" s="9">
        <v>4008.18403</v>
      </c>
      <c r="J16" s="10">
        <v>5287.11456</v>
      </c>
      <c r="K16" s="22">
        <f t="shared" si="0"/>
        <v>31.907979285072884</v>
      </c>
    </row>
    <row r="17" spans="1:11" ht="20.25" customHeight="1">
      <c r="A17" s="30" t="s">
        <v>3</v>
      </c>
      <c r="B17" s="32" t="s">
        <v>32</v>
      </c>
      <c r="C17" s="9">
        <v>128.24325</v>
      </c>
      <c r="D17" s="9">
        <v>146.415467</v>
      </c>
      <c r="E17" s="9">
        <v>143.99823</v>
      </c>
      <c r="F17" s="9">
        <v>166.65026500000002</v>
      </c>
      <c r="G17" s="9">
        <v>56.37063</v>
      </c>
      <c r="H17" s="9">
        <v>51.865909</v>
      </c>
      <c r="I17" s="9">
        <v>41.99112</v>
      </c>
      <c r="J17" s="10">
        <v>33.41833999999999</v>
      </c>
      <c r="K17" s="22">
        <f t="shared" si="0"/>
        <v>-20.41569741411996</v>
      </c>
    </row>
    <row r="18" spans="1:11" ht="27" customHeight="1">
      <c r="A18" s="31" t="s">
        <v>11</v>
      </c>
      <c r="B18" s="33" t="s">
        <v>43</v>
      </c>
      <c r="C18" s="9">
        <v>1609.47749</v>
      </c>
      <c r="D18" s="9">
        <v>1758.95475</v>
      </c>
      <c r="E18" s="9">
        <v>1476.9909</v>
      </c>
      <c r="F18" s="9">
        <v>928.0869</v>
      </c>
      <c r="G18" s="9">
        <v>912.70547</v>
      </c>
      <c r="H18" s="9">
        <v>822.86146</v>
      </c>
      <c r="I18" s="9">
        <v>962.3720500000001</v>
      </c>
      <c r="J18" s="10">
        <v>774.4425</v>
      </c>
      <c r="K18" s="22">
        <f t="shared" si="0"/>
        <v>-19.52774397386125</v>
      </c>
    </row>
    <row r="19" spans="1:11" ht="30" customHeight="1">
      <c r="A19" s="31" t="s">
        <v>12</v>
      </c>
      <c r="B19" s="33" t="s">
        <v>44</v>
      </c>
      <c r="C19" s="9">
        <v>1543.311418</v>
      </c>
      <c r="D19" s="9">
        <v>1817.56276</v>
      </c>
      <c r="E19" s="9">
        <v>1594.65417</v>
      </c>
      <c r="F19" s="9">
        <v>1209.4531100000002</v>
      </c>
      <c r="G19" s="9">
        <v>1179.37303</v>
      </c>
      <c r="H19" s="9">
        <v>1054.71505</v>
      </c>
      <c r="I19" s="9">
        <v>1046.138019</v>
      </c>
      <c r="J19" s="10">
        <v>1251.46465</v>
      </c>
      <c r="K19" s="22">
        <f t="shared" si="0"/>
        <v>19.62710725266166</v>
      </c>
    </row>
    <row r="20" spans="1:11" ht="38.25" customHeight="1">
      <c r="A20" s="30" t="s">
        <v>4</v>
      </c>
      <c r="B20" s="32" t="s">
        <v>33</v>
      </c>
      <c r="C20" s="9">
        <v>368.886254</v>
      </c>
      <c r="D20" s="9">
        <v>377.13295</v>
      </c>
      <c r="E20" s="9">
        <v>417.78209999999996</v>
      </c>
      <c r="F20" s="9">
        <v>341.08941999999996</v>
      </c>
      <c r="G20" s="9">
        <v>251.36160999999998</v>
      </c>
      <c r="H20" s="9">
        <v>453.93091</v>
      </c>
      <c r="I20" s="9">
        <v>637.2924740000001</v>
      </c>
      <c r="J20" s="10">
        <v>764.681885</v>
      </c>
      <c r="K20" s="22">
        <f t="shared" si="0"/>
        <v>19.98915979666816</v>
      </c>
    </row>
    <row r="21" spans="1:11" ht="30" customHeight="1">
      <c r="A21" s="31" t="s">
        <v>13</v>
      </c>
      <c r="B21" s="33" t="s">
        <v>45</v>
      </c>
      <c r="C21" s="9">
        <v>124.18539999999999</v>
      </c>
      <c r="D21" s="9">
        <v>145.50479</v>
      </c>
      <c r="E21" s="9">
        <v>181.5205</v>
      </c>
      <c r="F21" s="9">
        <v>38.914449999999995</v>
      </c>
      <c r="G21" s="9">
        <v>43.39542</v>
      </c>
      <c r="H21" s="9">
        <v>49.58341</v>
      </c>
      <c r="I21" s="9">
        <v>36.034620000000004</v>
      </c>
      <c r="J21" s="10">
        <v>34.67599</v>
      </c>
      <c r="K21" s="22">
        <f t="shared" si="0"/>
        <v>-3.7703464057620266</v>
      </c>
    </row>
    <row r="22" spans="1:11" ht="26.25" customHeight="1">
      <c r="A22" s="30" t="s">
        <v>8</v>
      </c>
      <c r="B22" s="32" t="s">
        <v>34</v>
      </c>
      <c r="C22" s="9">
        <v>11115.786236</v>
      </c>
      <c r="D22" s="9">
        <v>11515.007975999999</v>
      </c>
      <c r="E22" s="9">
        <v>12897.843854</v>
      </c>
      <c r="F22" s="9">
        <v>11939.656485</v>
      </c>
      <c r="G22" s="9">
        <v>11652.894538</v>
      </c>
      <c r="H22" s="9">
        <v>11459.075305</v>
      </c>
      <c r="I22" s="9">
        <v>12363.707997</v>
      </c>
      <c r="J22" s="10">
        <v>13518.791448</v>
      </c>
      <c r="K22" s="22">
        <f t="shared" si="0"/>
        <v>9.34253260656331</v>
      </c>
    </row>
    <row r="23" spans="1:11" ht="25.5" customHeight="1">
      <c r="A23" s="30" t="s">
        <v>5</v>
      </c>
      <c r="B23" s="32" t="s">
        <v>35</v>
      </c>
      <c r="C23" s="9">
        <v>145.76844699999998</v>
      </c>
      <c r="D23" s="9">
        <v>112.0776</v>
      </c>
      <c r="E23" s="9">
        <v>118.70253</v>
      </c>
      <c r="F23" s="9">
        <v>196.23288</v>
      </c>
      <c r="G23" s="9">
        <v>220.244</v>
      </c>
      <c r="H23" s="9">
        <v>316.71526</v>
      </c>
      <c r="I23" s="9">
        <v>294.98546999999996</v>
      </c>
      <c r="J23" s="10">
        <v>204.7704</v>
      </c>
      <c r="K23" s="22">
        <f t="shared" si="0"/>
        <v>-30.58288599774083</v>
      </c>
    </row>
    <row r="24" spans="1:11" ht="39.75" customHeight="1">
      <c r="A24" s="30" t="s">
        <v>50</v>
      </c>
      <c r="B24" s="32" t="s">
        <v>36</v>
      </c>
      <c r="C24" s="9">
        <v>1587.249661</v>
      </c>
      <c r="D24" s="9">
        <v>1553.054696</v>
      </c>
      <c r="E24" s="9">
        <v>1603.668816</v>
      </c>
      <c r="F24" s="9">
        <v>1349.234139</v>
      </c>
      <c r="G24" s="9">
        <v>1247.585836</v>
      </c>
      <c r="H24" s="9">
        <v>1275.9072660000002</v>
      </c>
      <c r="I24" s="9">
        <v>1354.781706</v>
      </c>
      <c r="J24" s="10">
        <v>1474.4098700000002</v>
      </c>
      <c r="K24" s="22">
        <f t="shared" si="0"/>
        <v>8.830069336646346</v>
      </c>
    </row>
    <row r="25" spans="1:11" ht="42.75" customHeight="1">
      <c r="A25" s="30" t="s">
        <v>51</v>
      </c>
      <c r="B25" s="32" t="s">
        <v>37</v>
      </c>
      <c r="C25" s="9">
        <v>49411.853303</v>
      </c>
      <c r="D25" s="9">
        <v>52107.218890000004</v>
      </c>
      <c r="E25" s="9">
        <v>55986.478</v>
      </c>
      <c r="F25" s="9">
        <v>55491.082693000004</v>
      </c>
      <c r="G25" s="9">
        <v>54222.867621</v>
      </c>
      <c r="H25" s="9">
        <v>50571.748031999996</v>
      </c>
      <c r="I25" s="9">
        <v>50353.561068</v>
      </c>
      <c r="J25" s="10">
        <v>52501.304217</v>
      </c>
      <c r="K25" s="22">
        <f t="shared" si="0"/>
        <v>4.265325239062179</v>
      </c>
    </row>
    <row r="26" spans="1:11" ht="29.25" customHeight="1">
      <c r="A26" s="31" t="s">
        <v>52</v>
      </c>
      <c r="B26" s="33" t="s">
        <v>46</v>
      </c>
      <c r="C26" s="9">
        <v>73.77311999999999</v>
      </c>
      <c r="D26" s="9">
        <v>59.396466000000004</v>
      </c>
      <c r="E26" s="9">
        <v>48.36296</v>
      </c>
      <c r="F26" s="9">
        <v>113.35867900000001</v>
      </c>
      <c r="G26" s="9">
        <v>132.926266</v>
      </c>
      <c r="H26" s="9">
        <v>153.87647399999997</v>
      </c>
      <c r="I26" s="9">
        <v>142.376376</v>
      </c>
      <c r="J26" s="10">
        <v>127.71880800000001</v>
      </c>
      <c r="K26" s="22">
        <f t="shared" si="0"/>
        <v>-10.294943874677614</v>
      </c>
    </row>
    <row r="27" spans="1:11" ht="64.5" customHeight="1">
      <c r="A27" s="31" t="s">
        <v>53</v>
      </c>
      <c r="B27" s="33" t="s">
        <v>47</v>
      </c>
      <c r="C27" s="9">
        <v>642.85931</v>
      </c>
      <c r="D27" s="9">
        <v>674.0062800000001</v>
      </c>
      <c r="E27" s="9">
        <v>681.31735</v>
      </c>
      <c r="F27" s="9">
        <v>727.04521</v>
      </c>
      <c r="G27" s="9">
        <v>984.5915699999999</v>
      </c>
      <c r="H27" s="9">
        <v>1129.32106</v>
      </c>
      <c r="I27" s="9">
        <v>1111.08189</v>
      </c>
      <c r="J27" s="10">
        <v>1177.07963</v>
      </c>
      <c r="K27" s="22">
        <f t="shared" si="0"/>
        <v>5.9399528148190655</v>
      </c>
    </row>
    <row r="28" spans="1:11" ht="31.5" customHeight="1">
      <c r="A28" s="30" t="s">
        <v>54</v>
      </c>
      <c r="B28" s="32" t="s">
        <v>38</v>
      </c>
      <c r="C28" s="9">
        <v>7628.841045</v>
      </c>
      <c r="D28" s="9">
        <v>7504.7637</v>
      </c>
      <c r="E28" s="9">
        <v>7435.04331</v>
      </c>
      <c r="F28" s="9">
        <v>6779.268644999999</v>
      </c>
      <c r="G28" s="9">
        <v>6335.388251</v>
      </c>
      <c r="H28" s="9">
        <v>4203.12586</v>
      </c>
      <c r="I28" s="9">
        <v>3973.33847</v>
      </c>
      <c r="J28" s="10">
        <v>4207.78188</v>
      </c>
      <c r="K28" s="22">
        <f t="shared" si="0"/>
        <v>5.900413764649642</v>
      </c>
    </row>
    <row r="29" spans="1:11" ht="30" customHeight="1">
      <c r="A29" s="30" t="s">
        <v>55</v>
      </c>
      <c r="B29" s="32" t="s">
        <v>39</v>
      </c>
      <c r="C29" s="9">
        <v>400.97029</v>
      </c>
      <c r="D29" s="9">
        <v>391.79415</v>
      </c>
      <c r="E29" s="9">
        <v>377.53605</v>
      </c>
      <c r="F29" s="9">
        <v>431.472425</v>
      </c>
      <c r="G29" s="9">
        <v>1140.9327700000001</v>
      </c>
      <c r="H29" s="9">
        <v>1034.8491999999999</v>
      </c>
      <c r="I29" s="9">
        <v>2674.853</v>
      </c>
      <c r="J29" s="10">
        <v>5093.117</v>
      </c>
      <c r="K29" s="22">
        <f t="shared" si="0"/>
        <v>90.40736070356016</v>
      </c>
    </row>
    <row r="30" spans="1:11" ht="30" customHeight="1">
      <c r="A30" s="31" t="s">
        <v>56</v>
      </c>
      <c r="B30" s="34" t="s">
        <v>48</v>
      </c>
      <c r="C30" s="9">
        <v>6025.579557</v>
      </c>
      <c r="D30" s="9">
        <v>5947.8979469999995</v>
      </c>
      <c r="E30" s="9">
        <v>5283.08055</v>
      </c>
      <c r="F30" s="9">
        <v>5638.9596409999995</v>
      </c>
      <c r="G30" s="9">
        <v>7030.694866000001</v>
      </c>
      <c r="H30" s="9">
        <v>15249.540615</v>
      </c>
      <c r="I30" s="61">
        <v>19181.394852</v>
      </c>
      <c r="J30" s="36">
        <v>7806.164485</v>
      </c>
      <c r="K30" s="22">
        <f t="shared" si="0"/>
        <v>-59.303457620100716</v>
      </c>
    </row>
    <row r="31" spans="1:11" ht="15.75" customHeight="1">
      <c r="A31" s="27"/>
      <c r="B31" s="28"/>
      <c r="C31" s="27"/>
      <c r="D31" s="27"/>
      <c r="E31" s="27"/>
      <c r="F31" s="16"/>
      <c r="G31" s="27"/>
      <c r="H31" s="27"/>
      <c r="I31" s="27"/>
      <c r="J31" s="27"/>
      <c r="K31" s="29"/>
    </row>
    <row r="32" spans="1:11" s="2" customFormat="1" ht="12.75">
      <c r="A32" s="1" t="s">
        <v>62</v>
      </c>
      <c r="B32" s="12"/>
      <c r="C32" s="1"/>
      <c r="D32" s="1"/>
      <c r="E32" s="1"/>
      <c r="F32" s="1"/>
      <c r="G32" s="1"/>
      <c r="H32" s="1"/>
      <c r="I32" s="1"/>
      <c r="J32" s="1"/>
      <c r="K32" s="7"/>
    </row>
    <row r="33" spans="1:11" s="2" customFormat="1" ht="12.75">
      <c r="A33" s="1" t="s">
        <v>59</v>
      </c>
      <c r="B33" s="12"/>
      <c r="C33" s="1"/>
      <c r="D33" s="1"/>
      <c r="E33" s="1"/>
      <c r="F33" s="1"/>
      <c r="G33" s="1"/>
      <c r="H33" s="1"/>
      <c r="I33" s="1"/>
      <c r="J33" s="1"/>
      <c r="K33" s="7"/>
    </row>
    <row r="34" spans="1:11" s="2" customFormat="1" ht="15.75">
      <c r="A34" s="3" t="s">
        <v>9</v>
      </c>
      <c r="B34" s="12"/>
      <c r="C34" s="1"/>
      <c r="D34" s="1"/>
      <c r="E34" s="1"/>
      <c r="F34" s="1"/>
      <c r="G34" s="1"/>
      <c r="H34" s="1"/>
      <c r="I34" s="1"/>
      <c r="J34" s="1"/>
      <c r="K34" s="7"/>
    </row>
    <row r="35" spans="1:11" s="2" customFormat="1" ht="25.5" customHeight="1">
      <c r="A35" s="47" t="s">
        <v>65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s="2" customFormat="1" ht="15.75">
      <c r="A36" s="4" t="s">
        <v>40</v>
      </c>
      <c r="B36" s="13"/>
      <c r="K36" s="8"/>
    </row>
    <row r="37" spans="1:11" s="2" customFormat="1" ht="15.75">
      <c r="A37" s="5" t="s">
        <v>41</v>
      </c>
      <c r="B37" s="13"/>
      <c r="K37" s="8"/>
    </row>
    <row r="38" spans="1:15" s="2" customFormat="1" ht="15.75">
      <c r="A38" s="5" t="s">
        <v>42</v>
      </c>
      <c r="B38" s="14"/>
      <c r="K38" s="8"/>
      <c r="O38" s="39"/>
    </row>
    <row r="40" spans="1:8" ht="12.75">
      <c r="A40" s="15"/>
      <c r="H40" s="15" t="s">
        <v>57</v>
      </c>
    </row>
    <row r="41" spans="1:8" ht="12.75">
      <c r="A41" s="15"/>
      <c r="H41" s="15" t="s">
        <v>63</v>
      </c>
    </row>
  </sheetData>
  <sheetProtection/>
  <mergeCells count="5">
    <mergeCell ref="A4:A5"/>
    <mergeCell ref="B4:B5"/>
    <mergeCell ref="C4:K4"/>
    <mergeCell ref="A2:K2"/>
    <mergeCell ref="A35:K35"/>
  </mergeCells>
  <printOptions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D6" sqref="D6:D30"/>
    </sheetView>
  </sheetViews>
  <sheetFormatPr defaultColWidth="9.33203125" defaultRowHeight="12.75"/>
  <cols>
    <col min="1" max="1" width="13.33203125" style="0" customWidth="1"/>
  </cols>
  <sheetData>
    <row r="3" spans="1:2" ht="45" customHeight="1">
      <c r="A3" s="48" t="s">
        <v>60</v>
      </c>
      <c r="B3" s="51" t="s">
        <v>61</v>
      </c>
    </row>
    <row r="4" spans="1:2" ht="12.75">
      <c r="A4" s="49"/>
      <c r="B4" s="52"/>
    </row>
    <row r="5" spans="1:2" ht="12.75">
      <c r="A5" s="50"/>
      <c r="B5" s="53"/>
    </row>
    <row r="6" spans="1:4" s="19" customFormat="1" ht="12.75">
      <c r="A6" s="17" t="s">
        <v>14</v>
      </c>
      <c r="B6" s="26">
        <v>37278412.68</v>
      </c>
      <c r="D6" s="20">
        <f>B6/1000</f>
        <v>37278.41268</v>
      </c>
    </row>
    <row r="7" spans="1:4" s="19" customFormat="1" ht="12.75">
      <c r="A7" s="17" t="s">
        <v>15</v>
      </c>
      <c r="B7" s="26">
        <v>19031441.996</v>
      </c>
      <c r="D7" s="20">
        <f aca="true" t="shared" si="0" ref="D7:D30">B7/1000</f>
        <v>19031.441995999998</v>
      </c>
    </row>
    <row r="8" spans="1:4" s="19" customFormat="1" ht="12.75">
      <c r="A8" s="17" t="s">
        <v>16</v>
      </c>
      <c r="B8" s="26">
        <v>2702264.72</v>
      </c>
      <c r="D8" s="20">
        <f t="shared" si="0"/>
        <v>2702.26472</v>
      </c>
    </row>
    <row r="9" spans="1:4" s="19" customFormat="1" ht="12.75">
      <c r="A9" s="17" t="s">
        <v>17</v>
      </c>
      <c r="B9" s="26">
        <v>57542769.57</v>
      </c>
      <c r="D9" s="20">
        <f t="shared" si="0"/>
        <v>57542.76957</v>
      </c>
    </row>
    <row r="10" spans="1:4" s="19" customFormat="1" ht="12.75">
      <c r="A10" s="17" t="s">
        <v>18</v>
      </c>
      <c r="B10" s="26">
        <v>9191970.522</v>
      </c>
      <c r="D10" s="20">
        <f t="shared" si="0"/>
        <v>9191.970522</v>
      </c>
    </row>
    <row r="11" spans="1:4" s="19" customFormat="1" ht="12.75">
      <c r="A11" s="17" t="s">
        <v>19</v>
      </c>
      <c r="B11" s="26">
        <v>36292865.528</v>
      </c>
      <c r="D11" s="20">
        <f t="shared" si="0"/>
        <v>36292.865527999995</v>
      </c>
    </row>
    <row r="12" spans="1:4" s="19" customFormat="1" ht="12.75">
      <c r="A12" s="17" t="s">
        <v>24</v>
      </c>
      <c r="B12" s="26">
        <v>787863.3</v>
      </c>
      <c r="D12" s="20">
        <f t="shared" si="0"/>
        <v>787.8633000000001</v>
      </c>
    </row>
    <row r="13" spans="1:4" s="19" customFormat="1" ht="12.75">
      <c r="A13" s="17" t="s">
        <v>26</v>
      </c>
      <c r="B13" s="26">
        <v>4800649.152</v>
      </c>
      <c r="D13" s="20">
        <f t="shared" si="0"/>
        <v>4800.649152</v>
      </c>
    </row>
    <row r="14" spans="1:4" s="19" customFormat="1" ht="12.75">
      <c r="A14" s="17" t="s">
        <v>27</v>
      </c>
      <c r="B14" s="26">
        <v>64686.49</v>
      </c>
      <c r="D14" s="20">
        <f t="shared" si="0"/>
        <v>64.68648999999999</v>
      </c>
    </row>
    <row r="15" spans="1:4" s="19" customFormat="1" ht="12.75">
      <c r="A15" s="17" t="s">
        <v>29</v>
      </c>
      <c r="B15" s="26">
        <v>12046155.789</v>
      </c>
      <c r="D15" s="20">
        <f t="shared" si="0"/>
        <v>12046.155789</v>
      </c>
    </row>
    <row r="16" spans="1:4" s="19" customFormat="1" ht="12.75">
      <c r="A16" s="17" t="s">
        <v>31</v>
      </c>
      <c r="B16" s="26">
        <v>5287114.56</v>
      </c>
      <c r="D16" s="20">
        <f t="shared" si="0"/>
        <v>5287.11456</v>
      </c>
    </row>
    <row r="17" spans="1:4" s="19" customFormat="1" ht="12.75">
      <c r="A17" s="17" t="s">
        <v>32</v>
      </c>
      <c r="B17" s="26">
        <v>33418.34</v>
      </c>
      <c r="D17" s="20">
        <f t="shared" si="0"/>
        <v>33.41833999999999</v>
      </c>
    </row>
    <row r="18" spans="1:4" s="19" customFormat="1" ht="12.75">
      <c r="A18" s="17" t="s">
        <v>43</v>
      </c>
      <c r="B18" s="26">
        <v>774442.5</v>
      </c>
      <c r="D18" s="20">
        <f t="shared" si="0"/>
        <v>774.4425</v>
      </c>
    </row>
    <row r="19" spans="1:4" s="19" customFormat="1" ht="12.75">
      <c r="A19" s="17" t="s">
        <v>44</v>
      </c>
      <c r="B19" s="26">
        <v>1251464.65</v>
      </c>
      <c r="D19" s="20">
        <f t="shared" si="0"/>
        <v>1251.46465</v>
      </c>
    </row>
    <row r="20" spans="1:4" s="19" customFormat="1" ht="12.75">
      <c r="A20" s="17" t="s">
        <v>33</v>
      </c>
      <c r="B20" s="26">
        <v>764681.885</v>
      </c>
      <c r="D20" s="20">
        <f t="shared" si="0"/>
        <v>764.681885</v>
      </c>
    </row>
    <row r="21" spans="1:4" s="19" customFormat="1" ht="12.75">
      <c r="A21" s="17" t="s">
        <v>45</v>
      </c>
      <c r="B21" s="26">
        <v>34675.99</v>
      </c>
      <c r="D21" s="20">
        <f t="shared" si="0"/>
        <v>34.67599</v>
      </c>
    </row>
    <row r="22" spans="1:4" s="19" customFormat="1" ht="12.75">
      <c r="A22" s="17" t="s">
        <v>34</v>
      </c>
      <c r="B22" s="26">
        <v>13518791.448</v>
      </c>
      <c r="D22" s="20">
        <f t="shared" si="0"/>
        <v>13518.791448</v>
      </c>
    </row>
    <row r="23" spans="1:4" s="19" customFormat="1" ht="12.75">
      <c r="A23" s="17" t="s">
        <v>35</v>
      </c>
      <c r="B23" s="26">
        <v>204770.4</v>
      </c>
      <c r="D23" s="20">
        <f t="shared" si="0"/>
        <v>204.7704</v>
      </c>
    </row>
    <row r="24" spans="1:4" s="19" customFormat="1" ht="12.75">
      <c r="A24" s="17" t="s">
        <v>36</v>
      </c>
      <c r="B24" s="26">
        <v>1474409.87</v>
      </c>
      <c r="D24" s="20">
        <f t="shared" si="0"/>
        <v>1474.4098700000002</v>
      </c>
    </row>
    <row r="25" spans="1:4" s="19" customFormat="1" ht="12.75">
      <c r="A25" s="17" t="s">
        <v>37</v>
      </c>
      <c r="B25" s="26">
        <v>52501304.217</v>
      </c>
      <c r="D25" s="20">
        <f t="shared" si="0"/>
        <v>52501.304217</v>
      </c>
    </row>
    <row r="26" spans="1:4" s="19" customFormat="1" ht="12.75">
      <c r="A26" s="17" t="s">
        <v>46</v>
      </c>
      <c r="B26" s="26">
        <v>127718.808</v>
      </c>
      <c r="D26" s="20">
        <f t="shared" si="0"/>
        <v>127.71880800000001</v>
      </c>
    </row>
    <row r="27" spans="1:4" s="19" customFormat="1" ht="12.75">
      <c r="A27" s="17" t="s">
        <v>47</v>
      </c>
      <c r="B27" s="26">
        <v>1177079.63</v>
      </c>
      <c r="D27" s="20">
        <f t="shared" si="0"/>
        <v>1177.07963</v>
      </c>
    </row>
    <row r="28" spans="1:4" s="19" customFormat="1" ht="12.75">
      <c r="A28" s="17" t="s">
        <v>38</v>
      </c>
      <c r="B28" s="26">
        <v>4207781.88</v>
      </c>
      <c r="D28" s="20">
        <f t="shared" si="0"/>
        <v>4207.78188</v>
      </c>
    </row>
    <row r="29" spans="1:4" s="19" customFormat="1" ht="12.75">
      <c r="A29" s="17" t="s">
        <v>39</v>
      </c>
      <c r="B29" s="26">
        <v>5093117</v>
      </c>
      <c r="D29" s="20">
        <f t="shared" si="0"/>
        <v>5093.117</v>
      </c>
    </row>
    <row r="30" spans="1:4" s="19" customFormat="1" ht="12.75">
      <c r="A30" s="17" t="s">
        <v>48</v>
      </c>
      <c r="B30" s="26">
        <v>7806164.485</v>
      </c>
      <c r="D30" s="20">
        <f t="shared" si="0"/>
        <v>7806.164485</v>
      </c>
    </row>
  </sheetData>
  <sheetProtection/>
  <mergeCells count="2">
    <mergeCell ref="A3:A5"/>
    <mergeCell ref="B3:B5"/>
  </mergeCells>
  <hyperlinks>
    <hyperlink ref="A6" r:id="rId1" display="https://is.vic.lt/pls/vris/ataskAnalize.ataSuvestineRodytiPr?suv_id_in=1590&amp;sekt_in=03&amp;metai_nuo_in=2018&amp;metai_iki_in=2018&amp;periodas_nuo_in=1&amp;periodas_iki_in=12&amp;rod_id_in=87293&amp;par1_in=&amp;par2_in=&amp;par3_in="/>
    <hyperlink ref="A7" r:id="rId2" display="https://is.vic.lt/pls/vris/ataskAnalize.ataSuvestineRodytiPr?suv_id_in=1590&amp;sekt_in=03&amp;metai_nuo_in=2018&amp;metai_iki_in=2018&amp;periodas_nuo_in=1&amp;periodas_iki_in=12&amp;rod_id_in=87294&amp;par1_in=&amp;par2_in=&amp;par3_in="/>
    <hyperlink ref="A9" r:id="rId3" display="https://is.vic.lt/pls/vris/ataskAnalize.ataSuvestineRodytiPr?suv_id_in=1590&amp;sekt_in=03&amp;metai_nuo_in=2018&amp;metai_iki_in=2018&amp;periodas_nuo_in=1&amp;periodas_iki_in=12&amp;rod_id_in=87295&amp;par1_in=&amp;par2_in=&amp;par3_in="/>
    <hyperlink ref="A10" r:id="rId4" display="https://is.vic.lt/pls/vris/ataskAnalize.ataSuvestineRodytiPr?suv_id_in=1590&amp;sekt_in=03&amp;metai_nuo_in=2018&amp;metai_iki_in=2018&amp;periodas_nuo_in=1&amp;periodas_iki_in=12&amp;rod_id_in=18742&amp;par1_in=&amp;par2_in=&amp;par3_in="/>
    <hyperlink ref="A11" r:id="rId5" display="https://is.vic.lt/pls/vris/ataskAnalize.ataSuvestineRodytiPr?suv_id_in=1590&amp;sekt_in=03&amp;metai_nuo_in=2018&amp;metai_iki_in=2018&amp;periodas_nuo_in=1&amp;periodas_iki_in=12&amp;rod_id_in=18743&amp;par1_in=&amp;par2_in=&amp;par3_in="/>
    <hyperlink ref="A14" r:id="rId6" display="https://is.vic.lt/pls/vris/ataskAnalize.ataSuvestineRodytiPr?suv_id_in=1590&amp;sekt_in=03&amp;metai_nuo_in=2018&amp;metai_iki_in=2018&amp;periodas_nuo_in=1&amp;periodas_iki_in=12&amp;rod_id_in=18747&amp;par1_in=&amp;par2_in=&amp;par3_in="/>
    <hyperlink ref="A15" r:id="rId7" display="https://is.vic.lt/pls/vris/ataskAnalize.ataSuvestineRodytiPr?suv_id_in=1590&amp;sekt_in=03&amp;metai_nuo_in=2018&amp;metai_iki_in=2018&amp;periodas_nuo_in=1&amp;periodas_iki_in=12&amp;rod_id_in=18753&amp;par1_in=&amp;par2_in=&amp;par3_in="/>
    <hyperlink ref="A8" r:id="rId8" display="https://is.vic.lt/pls/vris/ataskAnalize.ataSuvestineRodytiPr?suv_id_in=1590&amp;sekt_in=03&amp;metai_nuo_in=2018&amp;metai_iki_in=2018&amp;periodas_nuo_in=1&amp;periodas_iki_in=12&amp;rod_id_in=18740&amp;par1_in=&amp;par2_in=&amp;par3_in="/>
    <hyperlink ref="A12" r:id="rId9" display="https://is.vic.lt/pls/vris/ataskAnalize.ataSuvestineRodytiPr?suv_id_in=1590&amp;sekt_in=03&amp;metai_nuo_in=2018&amp;metai_iki_in=2018&amp;periodas_nuo_in=1&amp;periodas_iki_in=12&amp;rod_id_in=18745&amp;par1_in=&amp;par2_in=&amp;par3_in="/>
    <hyperlink ref="A13" r:id="rId10" display="https://is.vic.lt/pls/vris/ataskAnalize.ataSuvestineRodytiPr?suv_id_in=1590&amp;sekt_in=03&amp;metai_nuo_in=2018&amp;metai_iki_in=2018&amp;periodas_nuo_in=1&amp;periodas_iki_in=12&amp;rod_id_in=18746&amp;par1_in=&amp;par2_in=&amp;par3_in="/>
    <hyperlink ref="A16" r:id="rId11" display="https://is.vic.lt/pls/vris/ataskAnalize.ataSuvestineRodytiPr?suv_id_in=1590&amp;sekt_in=03&amp;metai_nuo_in=2018&amp;metai_iki_in=2018&amp;periodas_nuo_in=1&amp;periodas_iki_in=12&amp;rod_id_in=18760&amp;par1_in=&amp;par2_in=&amp;par3_in="/>
    <hyperlink ref="A17" r:id="rId12" display="https://is.vic.lt/pls/vris/ataskAnalize.ataSuvestineRodytiPr?suv_id_in=1590&amp;sekt_in=03&amp;metai_nuo_in=2018&amp;metai_iki_in=2018&amp;periodas_nuo_in=1&amp;periodas_iki_in=12&amp;rod_id_in=18761&amp;par1_in=&amp;par2_in=&amp;par3_in="/>
    <hyperlink ref="A18" r:id="rId13" display="https://is.vic.lt/pls/vris/ataskAnalize.ataSuvestineRodytiPr?suv_id_in=1590&amp;sekt_in=03&amp;metai_nuo_in=2018&amp;metai_iki_in=2018&amp;periodas_nuo_in=1&amp;periodas_iki_in=12&amp;rod_id_in=18762&amp;par1_in=&amp;par2_in=&amp;par3_in="/>
    <hyperlink ref="A19" r:id="rId14" display="https://is.vic.lt/pls/vris/ataskAnalize.ataSuvestineRodytiPr?suv_id_in=1590&amp;sekt_in=03&amp;metai_nuo_in=2018&amp;metai_iki_in=2018&amp;periodas_nuo_in=1&amp;periodas_iki_in=12&amp;rod_id_in=18763&amp;par1_in=&amp;par2_in=&amp;par3_in="/>
    <hyperlink ref="A20" r:id="rId15" display="https://is.vic.lt/pls/vris/ataskAnalize.ataSuvestineRodytiPr?suv_id_in=1590&amp;sekt_in=03&amp;metai_nuo_in=2018&amp;metai_iki_in=2018&amp;periodas_nuo_in=1&amp;periodas_iki_in=12&amp;rod_id_in=18784&amp;par1_in=&amp;par2_in=&amp;par3_in="/>
    <hyperlink ref="A21" r:id="rId16" display="https://is.vic.lt/pls/vris/ataskAnalize.ataSuvestineRodytiPr?suv_id_in=1590&amp;sekt_in=03&amp;metai_nuo_in=2018&amp;metai_iki_in=2018&amp;periodas_nuo_in=1&amp;periodas_iki_in=12&amp;rod_id_in=18785&amp;par1_in=&amp;par2_in=&amp;par3_in="/>
    <hyperlink ref="A22" r:id="rId17" display="https://is.vic.lt/pls/vris/ataskAnalize.ataSuvestineRodytiPr?suv_id_in=1590&amp;sekt_in=03&amp;metai_nuo_in=2018&amp;metai_iki_in=2018&amp;periodas_nuo_in=1&amp;periodas_iki_in=12&amp;rod_id_in=18786&amp;par1_in=&amp;par2_in=&amp;par3_in="/>
    <hyperlink ref="A23" r:id="rId18" display="https://is.vic.lt/pls/vris/ataskAnalize.ataSuvestineRodytiPr?suv_id_in=1590&amp;sekt_in=03&amp;metai_nuo_in=2018&amp;metai_iki_in=2018&amp;periodas_nuo_in=1&amp;periodas_iki_in=12&amp;rod_id_in=18787&amp;par1_in=&amp;par2_in=&amp;par3_in="/>
    <hyperlink ref="A24" r:id="rId19" display="https://is.vic.lt/pls/vris/ataskAnalize.ataSuvestineRodytiPr?suv_id_in=1590&amp;sekt_in=03&amp;metai_nuo_in=2018&amp;metai_iki_in=2018&amp;periodas_nuo_in=1&amp;periodas_iki_in=12&amp;rod_id_in=18789&amp;par1_in=&amp;par2_in=&amp;par3_in="/>
    <hyperlink ref="A25" r:id="rId20" display="https://is.vic.lt/pls/vris/ataskAnalize.ataSuvestineRodytiPr?suv_id_in=1590&amp;sekt_in=03&amp;metai_nuo_in=2018&amp;metai_iki_in=2018&amp;periodas_nuo_in=1&amp;periodas_iki_in=12&amp;rod_id_in=18790&amp;par1_in=&amp;par2_in=&amp;par3_in="/>
    <hyperlink ref="A26" r:id="rId21" display="https://is.vic.lt/pls/vris/ataskAnalize.ataSuvestineRodytiPr?suv_id_in=1590&amp;sekt_in=03&amp;metai_nuo_in=2018&amp;metai_iki_in=2018&amp;periodas_nuo_in=1&amp;periodas_iki_in=12&amp;rod_id_in=18796&amp;par1_in=&amp;par2_in=&amp;par3_in="/>
    <hyperlink ref="A27" r:id="rId22" display="https://is.vic.lt/pls/vris/ataskAnalize.ataSuvestineRodytiPr?suv_id_in=1590&amp;sekt_in=03&amp;metai_nuo_in=2018&amp;metai_iki_in=2018&amp;periodas_nuo_in=1&amp;periodas_iki_in=12&amp;rod_id_in=18798&amp;par1_in=&amp;par2_in=&amp;par3_in="/>
    <hyperlink ref="A28" r:id="rId23" display="https://is.vic.lt/pls/vris/ataskAnalize.ataSuvestineRodytiPr?suv_id_in=1590&amp;sekt_in=03&amp;metai_nuo_in=2018&amp;metai_iki_in=2018&amp;periodas_nuo_in=1&amp;periodas_iki_in=12&amp;rod_id_in=18799&amp;par1_in=&amp;par2_in=&amp;par3_in="/>
    <hyperlink ref="A29" r:id="rId24" display="https://is.vic.lt/pls/vris/ataskAnalize.ataSuvestineRodytiPr?suv_id_in=1590&amp;sekt_in=03&amp;metai_nuo_in=2018&amp;metai_iki_in=2018&amp;periodas_nuo_in=1&amp;periodas_iki_in=12&amp;rod_id_in=18800&amp;par1_in=&amp;par2_in=&amp;par3_in="/>
    <hyperlink ref="A30" r:id="rId25" display="https://is.vic.lt/pls/vris/ataskAnalize.ataSuvestineRodytiPr?suv_id_in=1590&amp;sekt_in=03&amp;metai_nuo_in=2018&amp;metai_iki_in=2018&amp;periodas_nuo_in=1&amp;periodas_iki_in=12&amp;rod_id_in=18802&amp;par1_in=&amp;par2_in=&amp;par3_in="/>
  </hyperlinks>
  <printOptions/>
  <pageMargins left="0.7" right="0.7" top="0.75" bottom="0.75" header="0.3" footer="0.3"/>
  <pageSetup horizontalDpi="600" verticalDpi="600" orientation="portrait" paperSize="9" r:id="rId26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4" sqref="D4"/>
    </sheetView>
  </sheetViews>
  <sheetFormatPr defaultColWidth="9.33203125" defaultRowHeight="12.75"/>
  <cols>
    <col min="1" max="1" width="14.66015625" style="0" customWidth="1"/>
  </cols>
  <sheetData>
    <row r="1" spans="1:2" ht="65.25" customHeight="1">
      <c r="A1" s="54" t="s">
        <v>60</v>
      </c>
      <c r="B1" s="57" t="s">
        <v>61</v>
      </c>
    </row>
    <row r="2" spans="1:2" ht="12.75">
      <c r="A2" s="55"/>
      <c r="B2" s="58"/>
    </row>
    <row r="3" spans="1:2" ht="19.5" customHeight="1">
      <c r="A3" s="56"/>
      <c r="B3" s="59"/>
    </row>
    <row r="4" spans="1:4" s="19" customFormat="1" ht="12.75">
      <c r="A4" s="17" t="s">
        <v>14</v>
      </c>
      <c r="B4" s="18">
        <v>38197554.63</v>
      </c>
      <c r="D4" s="20">
        <f>B4/1000</f>
        <v>38197.554630000006</v>
      </c>
    </row>
    <row r="5" spans="1:4" s="19" customFormat="1" ht="12.75">
      <c r="A5" s="17" t="s">
        <v>15</v>
      </c>
      <c r="B5" s="18">
        <v>18437857.525</v>
      </c>
      <c r="D5" s="20">
        <f aca="true" t="shared" si="0" ref="D5:D28">B5/1000</f>
        <v>18437.857525</v>
      </c>
    </row>
    <row r="6" spans="1:4" s="19" customFormat="1" ht="12.75">
      <c r="A6" s="17" t="s">
        <v>16</v>
      </c>
      <c r="B6" s="18">
        <v>3184835.559</v>
      </c>
      <c r="D6" s="20">
        <f t="shared" si="0"/>
        <v>3184.835559</v>
      </c>
    </row>
    <row r="7" spans="1:4" s="19" customFormat="1" ht="12.75">
      <c r="A7" s="17" t="s">
        <v>17</v>
      </c>
      <c r="B7" s="18">
        <v>57436326.68</v>
      </c>
      <c r="D7" s="20">
        <f t="shared" si="0"/>
        <v>57436.32668</v>
      </c>
    </row>
    <row r="8" spans="1:4" s="19" customFormat="1" ht="12.75">
      <c r="A8" s="17" t="s">
        <v>18</v>
      </c>
      <c r="B8" s="18">
        <v>10140409.936</v>
      </c>
      <c r="D8" s="20">
        <f t="shared" si="0"/>
        <v>10140.409936</v>
      </c>
    </row>
    <row r="9" spans="1:4" s="19" customFormat="1" ht="12.75">
      <c r="A9" s="17" t="s">
        <v>19</v>
      </c>
      <c r="B9" s="18">
        <v>37238691.436</v>
      </c>
      <c r="D9" s="20">
        <f t="shared" si="0"/>
        <v>37238.691435999994</v>
      </c>
    </row>
    <row r="10" spans="1:4" s="19" customFormat="1" ht="12.75">
      <c r="A10" s="17" t="s">
        <v>24</v>
      </c>
      <c r="B10" s="18">
        <v>1076822.8</v>
      </c>
      <c r="D10" s="20">
        <f t="shared" si="0"/>
        <v>1076.8228000000001</v>
      </c>
    </row>
    <row r="11" spans="1:4" s="19" customFormat="1" ht="12.75">
      <c r="A11" s="17" t="s">
        <v>26</v>
      </c>
      <c r="B11" s="18">
        <v>5548100.185</v>
      </c>
      <c r="D11" s="20">
        <f t="shared" si="0"/>
        <v>5548.100184999999</v>
      </c>
    </row>
    <row r="12" spans="1:4" s="19" customFormat="1" ht="12.75">
      <c r="A12" s="17" t="s">
        <v>27</v>
      </c>
      <c r="B12" s="18">
        <v>81276.88</v>
      </c>
      <c r="D12" s="20">
        <f t="shared" si="0"/>
        <v>81.27688</v>
      </c>
    </row>
    <row r="13" spans="1:4" s="19" customFormat="1" ht="12.75">
      <c r="A13" s="17" t="s">
        <v>29</v>
      </c>
      <c r="B13" s="18">
        <v>11121208.245</v>
      </c>
      <c r="D13" s="20">
        <f t="shared" si="0"/>
        <v>11121.208245</v>
      </c>
    </row>
    <row r="14" spans="1:4" s="19" customFormat="1" ht="12.75">
      <c r="A14" s="17" t="s">
        <v>31</v>
      </c>
      <c r="B14" s="18">
        <v>4008184.03</v>
      </c>
      <c r="D14" s="20">
        <f t="shared" si="0"/>
        <v>4008.18403</v>
      </c>
    </row>
    <row r="15" spans="1:4" s="19" customFormat="1" ht="12.75">
      <c r="A15" s="17" t="s">
        <v>32</v>
      </c>
      <c r="B15" s="18">
        <v>41991.12</v>
      </c>
      <c r="D15" s="20">
        <f t="shared" si="0"/>
        <v>41.99112</v>
      </c>
    </row>
    <row r="16" spans="1:4" s="19" customFormat="1" ht="12.75">
      <c r="A16" s="17" t="s">
        <v>43</v>
      </c>
      <c r="B16" s="18">
        <v>962372.05</v>
      </c>
      <c r="D16" s="20">
        <f t="shared" si="0"/>
        <v>962.3720500000001</v>
      </c>
    </row>
    <row r="17" spans="1:4" s="19" customFormat="1" ht="12.75">
      <c r="A17" s="17" t="s">
        <v>44</v>
      </c>
      <c r="B17" s="18">
        <v>1046138.019</v>
      </c>
      <c r="D17" s="20">
        <f t="shared" si="0"/>
        <v>1046.138019</v>
      </c>
    </row>
    <row r="18" spans="1:4" s="19" customFormat="1" ht="12.75">
      <c r="A18" s="17" t="s">
        <v>33</v>
      </c>
      <c r="B18" s="18">
        <v>637292.474</v>
      </c>
      <c r="D18" s="20">
        <f t="shared" si="0"/>
        <v>637.2924740000001</v>
      </c>
    </row>
    <row r="19" spans="1:4" s="19" customFormat="1" ht="12.75">
      <c r="A19" s="17" t="s">
        <v>45</v>
      </c>
      <c r="B19" s="18">
        <v>36034.62</v>
      </c>
      <c r="D19" s="20">
        <f t="shared" si="0"/>
        <v>36.034620000000004</v>
      </c>
    </row>
    <row r="20" spans="1:4" s="19" customFormat="1" ht="12.75">
      <c r="A20" s="17" t="s">
        <v>34</v>
      </c>
      <c r="B20" s="18">
        <v>12363707.997</v>
      </c>
      <c r="D20" s="20">
        <f t="shared" si="0"/>
        <v>12363.707997</v>
      </c>
    </row>
    <row r="21" spans="1:4" s="19" customFormat="1" ht="12.75">
      <c r="A21" s="17" t="s">
        <v>35</v>
      </c>
      <c r="B21" s="18">
        <v>294985.47</v>
      </c>
      <c r="D21" s="20">
        <f t="shared" si="0"/>
        <v>294.98546999999996</v>
      </c>
    </row>
    <row r="22" spans="1:4" s="19" customFormat="1" ht="12.75">
      <c r="A22" s="17" t="s">
        <v>36</v>
      </c>
      <c r="B22" s="18">
        <v>1354781.706</v>
      </c>
      <c r="D22" s="20">
        <f t="shared" si="0"/>
        <v>1354.781706</v>
      </c>
    </row>
    <row r="23" spans="1:4" s="19" customFormat="1" ht="12.75">
      <c r="A23" s="17" t="s">
        <v>37</v>
      </c>
      <c r="B23" s="18">
        <v>50353561.068</v>
      </c>
      <c r="D23" s="20">
        <f t="shared" si="0"/>
        <v>50353.561068</v>
      </c>
    </row>
    <row r="24" spans="1:4" s="19" customFormat="1" ht="12.75">
      <c r="A24" s="17" t="s">
        <v>46</v>
      </c>
      <c r="B24" s="18">
        <v>142376.376</v>
      </c>
      <c r="D24" s="20">
        <f t="shared" si="0"/>
        <v>142.376376</v>
      </c>
    </row>
    <row r="25" spans="1:4" s="19" customFormat="1" ht="12.75">
      <c r="A25" s="17" t="s">
        <v>47</v>
      </c>
      <c r="B25" s="18">
        <v>1111081.89</v>
      </c>
      <c r="D25" s="20">
        <f t="shared" si="0"/>
        <v>1111.08189</v>
      </c>
    </row>
    <row r="26" spans="1:4" s="19" customFormat="1" ht="12.75">
      <c r="A26" s="17" t="s">
        <v>38</v>
      </c>
      <c r="B26" s="18">
        <v>3973338.47</v>
      </c>
      <c r="D26" s="20">
        <f t="shared" si="0"/>
        <v>3973.33847</v>
      </c>
    </row>
    <row r="27" spans="1:4" s="19" customFormat="1" ht="12.75">
      <c r="A27" s="17" t="s">
        <v>39</v>
      </c>
      <c r="B27" s="18">
        <v>2674853</v>
      </c>
      <c r="D27" s="20">
        <f t="shared" si="0"/>
        <v>2674.853</v>
      </c>
    </row>
    <row r="28" spans="1:4" s="19" customFormat="1" ht="12.75">
      <c r="A28" s="17" t="s">
        <v>48</v>
      </c>
      <c r="B28" s="18">
        <v>19181394.852</v>
      </c>
      <c r="D28" s="20">
        <f t="shared" si="0"/>
        <v>19181.394852</v>
      </c>
    </row>
    <row r="29" spans="1:2" ht="12.75">
      <c r="A29" s="21"/>
      <c r="B29" s="21"/>
    </row>
  </sheetData>
  <sheetProtection/>
  <mergeCells count="2">
    <mergeCell ref="A1:A3"/>
    <mergeCell ref="B1:B3"/>
  </mergeCells>
  <hyperlinks>
    <hyperlink ref="A4" r:id="rId1" display="https://is.vic.lt/pls/vris/ataskAnalize.ataSuvestineRodytiPr?suv_id_in=1590&amp;sekt_in=03&amp;metai_nuo_in=2017&amp;metai_iki_in=2017&amp;periodas_nuo_in=1&amp;periodas_iki_in=12&amp;rod_id_in=87293&amp;par1_in=&amp;par2_in="/>
    <hyperlink ref="A5" r:id="rId2" display="https://is.vic.lt/pls/vris/ataskAnalize.ataSuvestineRodytiPr?suv_id_in=1590&amp;sekt_in=03&amp;metai_nuo_in=2017&amp;metai_iki_in=2017&amp;periodas_nuo_in=1&amp;periodas_iki_in=12&amp;rod_id_in=87294&amp;par1_in=&amp;par2_in="/>
    <hyperlink ref="A7" r:id="rId3" display="https://is.vic.lt/pls/vris/ataskAnalize.ataSuvestineRodytiPr?suv_id_in=1590&amp;sekt_in=03&amp;metai_nuo_in=2017&amp;metai_iki_in=2017&amp;periodas_nuo_in=1&amp;periodas_iki_in=12&amp;rod_id_in=87295&amp;par1_in=&amp;par2_in="/>
    <hyperlink ref="A8" r:id="rId4" display="https://is.vic.lt/pls/vris/ataskAnalize.ataSuvestineRodytiPr?suv_id_in=1590&amp;sekt_in=03&amp;metai_nuo_in=2017&amp;metai_iki_in=2017&amp;periodas_nuo_in=1&amp;periodas_iki_in=12&amp;rod_id_in=18742&amp;par1_in=&amp;par2_in="/>
    <hyperlink ref="A9" r:id="rId5" display="https://is.vic.lt/pls/vris/ataskAnalize.ataSuvestineRodytiPr?suv_id_in=1590&amp;sekt_in=03&amp;metai_nuo_in=2017&amp;metai_iki_in=2017&amp;periodas_nuo_in=1&amp;periodas_iki_in=12&amp;rod_id_in=18743&amp;par1_in=&amp;par2_in="/>
    <hyperlink ref="A12" r:id="rId6" display="https://is.vic.lt/pls/vris/ataskAnalize.ataSuvestineRodytiPr?suv_id_in=1590&amp;sekt_in=03&amp;metai_nuo_in=2017&amp;metai_iki_in=2017&amp;periodas_nuo_in=1&amp;periodas_iki_in=12&amp;rod_id_in=18747&amp;par1_in=&amp;par2_in="/>
    <hyperlink ref="A6" r:id="rId7" display="https://is.vic.lt/pls/vris/ataskAnalize.ataSuvestineRodytiPr?suv_id_in=1590&amp;sekt_in=03&amp;metai_nuo_in=2017&amp;metai_iki_in=2017&amp;periodas_nuo_in=1&amp;periodas_iki_in=12&amp;rod_id_in=18740&amp;par1_in=&amp;par2_in="/>
    <hyperlink ref="A11" r:id="rId8" display="https://is.vic.lt/pls/vris/ataskAnalize.ataSuvestineRodytiPr?suv_id_in=1590&amp;sekt_in=03&amp;metai_nuo_in=2017&amp;metai_iki_in=2017&amp;periodas_nuo_in=1&amp;periodas_iki_in=12&amp;rod_id_in=18746&amp;par1_in=&amp;par2_in="/>
  </hyperlinks>
  <printOptions/>
  <pageMargins left="0.7" right="0.7" top="0.75" bottom="0.75" header="0.3" footer="0.3"/>
  <pageSetup horizontalDpi="600" verticalDpi="600" orientation="portrait" paperSize="9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2019-03-06T06:22:22Z</cp:lastPrinted>
  <dcterms:created xsi:type="dcterms:W3CDTF">2007-04-02T10:57:14Z</dcterms:created>
  <dcterms:modified xsi:type="dcterms:W3CDTF">2019-03-06T11:17:49Z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