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3875"/>
  </bookViews>
  <sheets>
    <sheet name="10_13" sheetId="1" r:id="rId1"/>
  </sheets>
  <calcPr calcId="125725"/>
</workbook>
</file>

<file path=xl/calcChain.xml><?xml version="1.0" encoding="utf-8"?>
<calcChain xmlns="http://schemas.openxmlformats.org/spreadsheetml/2006/main">
  <c r="H77" i="1"/>
  <c r="G77"/>
  <c r="H76"/>
  <c r="G76"/>
  <c r="H75"/>
  <c r="G75"/>
  <c r="H73"/>
  <c r="G73"/>
  <c r="H71"/>
  <c r="G71"/>
  <c r="G70"/>
  <c r="H68"/>
  <c r="G68"/>
  <c r="H65"/>
  <c r="G65"/>
  <c r="H64"/>
  <c r="G64"/>
  <c r="H62"/>
  <c r="G62"/>
  <c r="H61"/>
  <c r="G61"/>
  <c r="H60"/>
  <c r="G60"/>
  <c r="H58"/>
  <c r="G58"/>
  <c r="H56"/>
  <c r="G56"/>
  <c r="H54"/>
  <c r="G54"/>
  <c r="H51"/>
  <c r="G51"/>
  <c r="H50"/>
  <c r="G50"/>
  <c r="G49"/>
  <c r="G48"/>
  <c r="H47"/>
  <c r="G47"/>
  <c r="H46"/>
  <c r="G46"/>
  <c r="H44"/>
  <c r="G44"/>
  <c r="H43"/>
  <c r="G43"/>
  <c r="H42"/>
  <c r="G42"/>
  <c r="H41"/>
  <c r="G41"/>
  <c r="H40"/>
  <c r="G40"/>
  <c r="H39"/>
  <c r="G39"/>
  <c r="H37"/>
  <c r="G37"/>
  <c r="H36"/>
  <c r="H34"/>
  <c r="G34"/>
  <c r="G33"/>
  <c r="H32"/>
  <c r="G32"/>
  <c r="H31"/>
  <c r="G31"/>
  <c r="H30"/>
  <c r="G30"/>
  <c r="H28"/>
  <c r="G28"/>
  <c r="H26"/>
  <c r="G26"/>
  <c r="H25"/>
  <c r="G25"/>
  <c r="H24"/>
  <c r="G24"/>
  <c r="H23"/>
  <c r="G23"/>
  <c r="H21"/>
  <c r="G21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</calcChain>
</file>

<file path=xl/sharedStrings.xml><?xml version="1.0" encoding="utf-8"?>
<sst xmlns="http://schemas.openxmlformats.org/spreadsheetml/2006/main" count="166" uniqueCount="46">
  <si>
    <t>Grūdų ir rapsų vidutinės kainos (augintojų) ES šalyse, EUR/t</t>
  </si>
  <si>
    <t xml:space="preserve">                    Data
Valstybė</t>
  </si>
  <si>
    <t>Pokytis, %</t>
  </si>
  <si>
    <t>13 sav. 
(03 26–04 01)</t>
  </si>
  <si>
    <t>10 sav. 
(03 04–10)</t>
  </si>
  <si>
    <t>11 sav. 
(03 11–17)</t>
  </si>
  <si>
    <t>12 sav. 
(03 18–24)</t>
  </si>
  <si>
    <t>13 sav. 
(03 25–31)</t>
  </si>
  <si>
    <t>savaitės*</t>
  </si>
  <si>
    <t>metų**</t>
  </si>
  <si>
    <t>Maistiniai kviečiai</t>
  </si>
  <si>
    <t>Belgija</t>
  </si>
  <si>
    <t>Bulgarija</t>
  </si>
  <si>
    <t>Čekija</t>
  </si>
  <si>
    <t>Vokietija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</si>
  <si>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</si>
  <si>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</si>
  <si>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</si>
  <si>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</si>
  <si>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</si>
  <si>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</si>
  <si>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</si>
  <si>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</si>
  <si>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</si>
  <si>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-</t>
  </si>
  <si>
    <t>Lenkija</t>
  </si>
  <si>
    <t>Portugalija</t>
  </si>
  <si>
    <t>Rumunija</t>
  </si>
  <si>
    <t>Slovėnija</t>
  </si>
  <si>
    <t>Slovakija</t>
  </si>
  <si>
    <t>Suomija</t>
  </si>
  <si>
    <t>Švedija</t>
  </si>
  <si>
    <t>Jungtinė Karalystė</t>
  </si>
  <si>
    <t>Pašariniai kviečiai</t>
  </si>
  <si>
    <t>Estija</t>
  </si>
  <si>
    <t>Airija</t>
  </si>
  <si>
    <t>Olandija</t>
  </si>
  <si>
    <t>Pašariniai miežiai</t>
  </si>
  <si>
    <t>Maistiniai rugiai</t>
  </si>
  <si>
    <t>Rapsai</t>
  </si>
  <si>
    <t xml:space="preserve">Latvija </t>
  </si>
  <si>
    <t>* lyginant 2019 m. 13 savaitę su 12 savaite</t>
  </si>
  <si>
    <t>** lyginant 2019 m. 13 savaitę su 2018 m. 13 savaite</t>
  </si>
  <si>
    <t>Pastaba: Lietuvos maistinių ir pašarinių kviečių, pašarinių miežių, maistinių rugių ir rapsų 10, 11 ir 12 savaičių kainos patikslintos  2019-04-08</t>
  </si>
  <si>
    <t>Šaltiniai: ŽŪIKVC (LŽŪMPRIS), EK, AMI, ZSRIR, LVAEI, EKI</t>
  </si>
  <si>
    <t>,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</si>
</sst>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\ _L_t_-;\-* #,##0.00\ _L_t_-;_-* &quot;-&quot;??\ _L_t_-;_-@_-"/>
  </numFmts>
  <fonts count="1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Verdana"/>
      <family val="2"/>
    </font>
    <font>
      <sz val="9"/>
      <color indexed="8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4">
    <xf numFmtId="0" fontId="0" fillId="0" borderId="0"/>
    <xf numFmtId="0" fontId="13" fillId="0" borderId="0"/>
    <xf numFmtId="165" fontId="13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right" vertical="center" indent="2"/>
    </xf>
    <xf numFmtId="2" fontId="4" fillId="0" borderId="0" xfId="0" applyNumberFormat="1" applyFont="1" applyBorder="1" applyAlignment="1">
      <alignment horizontal="right" vertical="center" indent="2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2" fontId="2" fillId="0" borderId="9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horizontal="right" vertical="center" indent="2"/>
    </xf>
    <xf numFmtId="2" fontId="5" fillId="0" borderId="0" xfId="0" applyNumberFormat="1" applyFont="1" applyBorder="1" applyAlignment="1">
      <alignment horizontal="right" vertical="center" indent="2"/>
    </xf>
    <xf numFmtId="2" fontId="5" fillId="0" borderId="9" xfId="0" applyNumberFormat="1" applyFont="1" applyBorder="1" applyAlignment="1">
      <alignment horizontal="right" vertical="center" indent="2"/>
    </xf>
    <xf numFmtId="2" fontId="5" fillId="0" borderId="0" xfId="0" applyNumberFormat="1" applyFont="1" applyAlignment="1">
      <alignment horizontal="right" vertical="center" indent="2"/>
    </xf>
    <xf numFmtId="0" fontId="6" fillId="0" borderId="0" xfId="0" applyFont="1"/>
    <xf numFmtId="0" fontId="2" fillId="0" borderId="0" xfId="0" applyFont="1"/>
    <xf numFmtId="2" fontId="4" fillId="0" borderId="13" xfId="0" applyNumberFormat="1" applyFont="1" applyBorder="1" applyAlignment="1">
      <alignment horizontal="right" vertical="center" indent="2"/>
    </xf>
    <xf numFmtId="2" fontId="4" fillId="0" borderId="14" xfId="0" applyNumberFormat="1" applyFont="1" applyBorder="1" applyAlignment="1">
      <alignment horizontal="right" vertical="center" indent="2"/>
    </xf>
    <xf numFmtId="2" fontId="2" fillId="0" borderId="15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2" fontId="7" fillId="0" borderId="16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horizontal="right" vertical="center" indent="2"/>
    </xf>
    <xf numFmtId="2" fontId="4" fillId="0" borderId="18" xfId="0" applyNumberFormat="1" applyFont="1" applyBorder="1" applyAlignment="1">
      <alignment horizontal="right" vertical="center" indent="2"/>
    </xf>
    <xf numFmtId="2" fontId="8" fillId="0" borderId="18" xfId="0" applyNumberFormat="1" applyFont="1" applyBorder="1" applyAlignment="1">
      <alignment horizontal="right" vertical="center" indent="2"/>
    </xf>
    <xf numFmtId="2" fontId="8" fillId="0" borderId="19" xfId="0" applyNumberFormat="1" applyFont="1" applyBorder="1" applyAlignment="1">
      <alignment horizontal="right" vertical="center" indent="2"/>
    </xf>
    <xf numFmtId="2" fontId="8" fillId="0" borderId="0" xfId="0" applyNumberFormat="1" applyFont="1" applyBorder="1" applyAlignment="1">
      <alignment horizontal="right" vertical="center" indent="2"/>
    </xf>
    <xf numFmtId="2" fontId="9" fillId="0" borderId="0" xfId="0" applyNumberFormat="1" applyFont="1" applyFill="1" applyBorder="1" applyAlignment="1">
      <alignment vertical="center"/>
    </xf>
    <xf numFmtId="2" fontId="8" fillId="0" borderId="20" xfId="0" applyNumberFormat="1" applyFont="1" applyBorder="1" applyAlignment="1">
      <alignment horizontal="right" vertical="center" indent="2"/>
    </xf>
    <xf numFmtId="2" fontId="8" fillId="0" borderId="21" xfId="0" applyNumberFormat="1" applyFont="1" applyBorder="1" applyAlignment="1">
      <alignment horizontal="right" vertical="center" indent="2"/>
    </xf>
    <xf numFmtId="2" fontId="4" fillId="0" borderId="0" xfId="0" quotePrefix="1" applyNumberFormat="1" applyFont="1" applyBorder="1" applyAlignment="1">
      <alignment horizontal="right" vertical="center" indent="2"/>
    </xf>
    <xf numFmtId="2" fontId="7" fillId="0" borderId="0" xfId="0" applyNumberFormat="1" applyFont="1" applyFill="1" applyBorder="1" applyAlignment="1">
      <alignment vertical="center"/>
    </xf>
    <xf numFmtId="2" fontId="10" fillId="0" borderId="20" xfId="0" applyNumberFormat="1" applyFont="1" applyBorder="1" applyAlignment="1">
      <alignment horizontal="right" vertical="center" indent="2"/>
    </xf>
    <xf numFmtId="2" fontId="10" fillId="0" borderId="0" xfId="0" applyNumberFormat="1" applyFont="1" applyBorder="1" applyAlignment="1">
      <alignment horizontal="right" vertical="center" indent="2"/>
    </xf>
    <xf numFmtId="2" fontId="10" fillId="0" borderId="22" xfId="0" applyNumberFormat="1" applyFont="1" applyBorder="1" applyAlignment="1">
      <alignment horizontal="right" vertical="center" indent="2"/>
    </xf>
    <xf numFmtId="2" fontId="9" fillId="0" borderId="0" xfId="0" applyNumberFormat="1" applyFont="1" applyBorder="1" applyAlignment="1">
      <alignment vertical="center"/>
    </xf>
    <xf numFmtId="2" fontId="4" fillId="0" borderId="22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</cellXfs>
  <cellStyles count="4">
    <cellStyle name="Įprastas 2" xfId="1"/>
    <cellStyle name="Kablelis 2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showGridLines="0" tabSelected="1" topLeftCell="A16" workbookViewId="0">
      <selection activeCell="G35" sqref="G35"/>
    </sheetView>
  </sheetViews>
  <sheetFormatPr defaultColWidth="10.7109375" defaultRowHeight="1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16384" width="10.7109375" style="2"/>
  </cols>
  <sheetData>
    <row r="2" spans="1:8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>
      <c r="A5" s="3" t="s">
        <v>1</v>
      </c>
      <c r="B5" s="4">
        <v>2018</v>
      </c>
      <c r="C5" s="5">
        <v>2019</v>
      </c>
      <c r="D5" s="6"/>
      <c r="E5" s="6"/>
      <c r="F5" s="7"/>
      <c r="G5" s="5" t="s">
        <v>2</v>
      </c>
      <c r="H5" s="6"/>
    </row>
    <row r="6" spans="1:8" s="8" customFormat="1" ht="23.25" customHeight="1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>
      <c r="A7" s="12" t="s">
        <v>10</v>
      </c>
      <c r="B7" s="12"/>
      <c r="C7" s="12"/>
      <c r="D7" s="12"/>
      <c r="E7" s="12"/>
      <c r="F7" s="12"/>
      <c r="G7" s="12"/>
      <c r="H7" s="12"/>
    </row>
    <row r="8" spans="1:8">
      <c r="A8" s="13" t="s">
        <v>11</v>
      </c>
      <c r="B8" s="14">
        <v>170</v>
      </c>
      <c r="C8" s="15">
        <v>195</v>
      </c>
      <c r="D8" s="15">
        <v>192</v>
      </c>
      <c r="E8" s="15">
        <v>196</v>
      </c>
      <c r="F8" s="16">
        <v>197</v>
      </c>
      <c r="G8" s="17">
        <f>((F8*100)/E8)-100</f>
        <v>0.51020408163265074</v>
      </c>
      <c r="H8" s="17">
        <f>((F8*100)/B8)-100</f>
        <v>15.882352941176464</v>
      </c>
    </row>
    <row r="9" spans="1:8">
      <c r="A9" s="13" t="s">
        <v>12</v>
      </c>
      <c r="B9" s="18">
        <v>145.64857142857144</v>
      </c>
      <c r="C9" s="15">
        <v>187.79000000000002</v>
      </c>
      <c r="D9" s="15">
        <v>185.16285714285712</v>
      </c>
      <c r="E9" s="15">
        <v>185.16285714285712</v>
      </c>
      <c r="F9" s="19">
        <v>181.51142857142855</v>
      </c>
      <c r="G9" s="17">
        <f t="shared" ref="G9:G28" si="0">((F9*100)/E9)-100</f>
        <v>-1.9720091965374138</v>
      </c>
      <c r="H9" s="17">
        <f t="shared" ref="H9:H28" si="1">((F9*100)/B9)-100</f>
        <v>24.622869137061784</v>
      </c>
    </row>
    <row r="10" spans="1:8">
      <c r="A10" s="13" t="s">
        <v>13</v>
      </c>
      <c r="B10" s="18">
        <v>163.34</v>
      </c>
      <c r="C10" s="15">
        <v>197.9</v>
      </c>
      <c r="D10" s="15">
        <v>193.83</v>
      </c>
      <c r="E10" s="15">
        <v>190.28</v>
      </c>
      <c r="F10" s="19">
        <v>197.03</v>
      </c>
      <c r="G10" s="17">
        <f t="shared" si="0"/>
        <v>3.5474038259407195</v>
      </c>
      <c r="H10" s="17">
        <f t="shared" si="1"/>
        <v>20.625688747398058</v>
      </c>
    </row>
    <row r="11" spans="1:8">
      <c r="A11" s="13" t="s">
        <v>14</v>
      </c>
      <c r="B11" s="18">
        <v>163.5</v>
      </c>
      <c r="C11" s="15">
        <v>190</v>
      </c>
      <c r="D11" s="15">
        <v>185.27777777777777</v>
      </c>
      <c r="E11" s="15">
        <v>185.6875</v>
      </c>
      <c r="F11" s="19">
        <v>186.85714285714286</v>
      </c>
      <c r="G11" s="17">
        <f t="shared" si="0"/>
        <v>0.62989854305909887</v>
      </c>
      <c r="H11" s="17">
        <f t="shared" si="1"/>
        <v>14.285714285714292</v>
      </c>
    </row>
    <row r="12" spans="1:8">
      <c r="A12" s="13" t="s">
        <v>15</v>
      </c>
      <c r="B12" s="18">
        <v>165</v>
      </c>
      <c r="C12" s="15">
        <v>167.5</v>
      </c>
      <c r="D12" s="15">
        <v>180</v>
      </c>
      <c r="E12" s="15">
        <v>155</v>
      </c>
      <c r="F12" s="19">
        <v>167.5</v>
      </c>
      <c r="G12" s="17">
        <f t="shared" si="0"/>
        <v>8.0645161290322562</v>
      </c>
      <c r="H12" s="17">
        <f t="shared" si="1"/>
        <v>1.5151515151515156</v>
      </c>
    </row>
    <row r="13" spans="1:8">
      <c r="A13" s="13" t="s">
        <v>16</v>
      </c>
      <c r="B13" s="18">
        <v>185.9</v>
      </c>
      <c r="C13" s="15">
        <v>195.60000000000002</v>
      </c>
      <c r="D13" s="15">
        <v>194.35555555555553</v>
      </c>
      <c r="E13" s="15">
        <v>195.02222222222224</v>
      </c>
      <c r="F13" s="19">
        <v>197.13333333333333</v>
      </c>
      <c r="G13" s="17">
        <f t="shared" si="0"/>
        <v>1.0824977210574076</v>
      </c>
      <c r="H13" s="17">
        <f t="shared" si="1"/>
        <v>6.0426752734444875</v>
      </c>
    </row>
    <row r="14" spans="1:8">
      <c r="A14" s="13" t="s">
        <v>17</v>
      </c>
      <c r="B14" s="18">
        <v>160.10666666666665</v>
      </c>
      <c r="C14" s="15">
        <v>188.51</v>
      </c>
      <c r="D14" s="15">
        <v>184.065</v>
      </c>
      <c r="E14" s="15">
        <v>190.94</v>
      </c>
      <c r="F14" s="19">
        <v>191.565</v>
      </c>
      <c r="G14" s="17">
        <f t="shared" si="0"/>
        <v>0.32732795642610313</v>
      </c>
      <c r="H14" s="17">
        <f t="shared" si="1"/>
        <v>19.648359427048646</v>
      </c>
    </row>
    <row r="15" spans="1:8">
      <c r="A15" s="13" t="s">
        <v>18</v>
      </c>
      <c r="B15" s="18">
        <v>151.935</v>
      </c>
      <c r="C15" s="15">
        <v>192.01999999999998</v>
      </c>
      <c r="D15" s="15">
        <v>196.85</v>
      </c>
      <c r="E15" s="15">
        <v>184.7</v>
      </c>
      <c r="F15" s="19">
        <v>183.16</v>
      </c>
      <c r="G15" s="17">
        <f>((F15*100)/E15)-100</f>
        <v>-0.83378451543042331</v>
      </c>
      <c r="H15" s="17">
        <f>((F15*100)/B15)-100</f>
        <v>20.551551650376808</v>
      </c>
    </row>
    <row r="16" spans="1:8">
      <c r="A16" s="13" t="s">
        <v>19</v>
      </c>
      <c r="B16" s="18">
        <v>180.06666666666666</v>
      </c>
      <c r="C16" s="15">
        <v>207.6</v>
      </c>
      <c r="D16" s="15">
        <v>205.69090909090909</v>
      </c>
      <c r="E16" s="15">
        <v>204.46363636363637</v>
      </c>
      <c r="F16" s="19">
        <v>204.19090909090909</v>
      </c>
      <c r="G16" s="17">
        <f t="shared" si="0"/>
        <v>-0.13338668800854236</v>
      </c>
      <c r="H16" s="17">
        <f t="shared" si="1"/>
        <v>13.397394904244223</v>
      </c>
    </row>
    <row r="17" spans="1:9">
      <c r="A17" s="13" t="s">
        <v>20</v>
      </c>
      <c r="B17" s="18">
        <v>168.66666666666666</v>
      </c>
      <c r="C17" s="15">
        <v>185.39333333333332</v>
      </c>
      <c r="D17" s="15">
        <v>181.67666666666665</v>
      </c>
      <c r="E17" s="15">
        <v>186.76999999999998</v>
      </c>
      <c r="F17" s="19">
        <v>180.02666666666667</v>
      </c>
      <c r="G17" s="17">
        <f t="shared" si="0"/>
        <v>-3.6105013296210871</v>
      </c>
      <c r="H17" s="17">
        <f t="shared" si="1"/>
        <v>6.7351778656126555</v>
      </c>
    </row>
    <row r="18" spans="1:9" s="26" customFormat="1">
      <c r="A18" s="20" t="s">
        <v>21</v>
      </c>
      <c r="B18" s="21">
        <v>161.697</v>
      </c>
      <c r="C18" s="22">
        <v>189.24</v>
      </c>
      <c r="D18" s="22">
        <v>187.76</v>
      </c>
      <c r="E18" s="22">
        <v>183.98</v>
      </c>
      <c r="F18" s="23">
        <v>175.48</v>
      </c>
      <c r="G18" s="24">
        <f t="shared" si="0"/>
        <v>-4.6200673986302832</v>
      </c>
      <c r="H18" s="24">
        <f t="shared" si="1"/>
        <v>8.5239676679220935</v>
      </c>
      <c r="I18" s="25"/>
    </row>
    <row r="19" spans="1:9">
      <c r="A19" s="13" t="s">
        <v>22</v>
      </c>
      <c r="B19" s="18">
        <v>156.19666666666669</v>
      </c>
      <c r="C19" s="15">
        <v>190.155</v>
      </c>
      <c r="D19" s="15">
        <v>196.89499999999998</v>
      </c>
      <c r="E19" s="15">
        <v>187.97333333333336</v>
      </c>
      <c r="F19" s="19">
        <v>186.08666666666667</v>
      </c>
      <c r="G19" s="17">
        <f t="shared" si="0"/>
        <v>-1.0036884664491481</v>
      </c>
      <c r="H19" s="17">
        <f t="shared" si="1"/>
        <v>19.136131799654279</v>
      </c>
    </row>
    <row r="20" spans="1:9">
      <c r="A20" s="13" t="s">
        <v>23</v>
      </c>
      <c r="B20" s="18" t="s">
        <v>24</v>
      </c>
      <c r="C20" s="15">
        <v>187.5</v>
      </c>
      <c r="D20" s="15" t="s">
        <v>24</v>
      </c>
      <c r="E20" s="15" t="s">
        <v>24</v>
      </c>
      <c r="F20" s="19" t="s">
        <v>24</v>
      </c>
      <c r="G20" s="17" t="s">
        <v>24</v>
      </c>
      <c r="H20" s="17" t="s">
        <v>24</v>
      </c>
    </row>
    <row r="21" spans="1:9">
      <c r="A21" s="13" t="s">
        <v>25</v>
      </c>
      <c r="B21" s="18">
        <v>158.41999999999999</v>
      </c>
      <c r="C21" s="15">
        <v>194.88666666666666</v>
      </c>
      <c r="D21" s="15">
        <v>193.35</v>
      </c>
      <c r="E21" s="15">
        <v>195.46333333333334</v>
      </c>
      <c r="F21" s="19">
        <v>192.42</v>
      </c>
      <c r="G21" s="17">
        <f t="shared" si="0"/>
        <v>-1.556984259622439</v>
      </c>
      <c r="H21" s="17">
        <f t="shared" si="1"/>
        <v>21.461936624163627</v>
      </c>
    </row>
    <row r="22" spans="1:9">
      <c r="A22" s="13" t="s">
        <v>26</v>
      </c>
      <c r="B22" s="18" t="s">
        <v>24</v>
      </c>
      <c r="C22" s="15" t="s">
        <v>24</v>
      </c>
      <c r="D22" s="15">
        <v>218.5</v>
      </c>
      <c r="E22" s="15">
        <v>212</v>
      </c>
      <c r="F22" s="19" t="s">
        <v>24</v>
      </c>
      <c r="G22" s="17" t="s">
        <v>24</v>
      </c>
      <c r="H22" s="17" t="s">
        <v>24</v>
      </c>
    </row>
    <row r="23" spans="1:9">
      <c r="A23" s="13" t="s">
        <v>27</v>
      </c>
      <c r="B23" s="18">
        <v>144.99333333333334</v>
      </c>
      <c r="C23" s="15">
        <v>194.215</v>
      </c>
      <c r="D23" s="15">
        <v>188.5975</v>
      </c>
      <c r="E23" s="15">
        <v>191.4</v>
      </c>
      <c r="F23" s="19">
        <v>189.23333333333335</v>
      </c>
      <c r="G23" s="17">
        <f t="shared" si="0"/>
        <v>-1.1320097526994033</v>
      </c>
      <c r="H23" s="17">
        <f t="shared" si="1"/>
        <v>30.511747666559387</v>
      </c>
    </row>
    <row r="24" spans="1:9">
      <c r="A24" s="13" t="s">
        <v>28</v>
      </c>
      <c r="B24" s="18">
        <v>179.84</v>
      </c>
      <c r="C24" s="15">
        <v>211.96</v>
      </c>
      <c r="D24" s="15">
        <v>209.25</v>
      </c>
      <c r="E24" s="15">
        <v>208.4</v>
      </c>
      <c r="F24" s="19">
        <v>209.3</v>
      </c>
      <c r="G24" s="17">
        <f t="shared" si="0"/>
        <v>0.43186180422264897</v>
      </c>
      <c r="H24" s="17">
        <f t="shared" si="1"/>
        <v>16.381227758007114</v>
      </c>
    </row>
    <row r="25" spans="1:9">
      <c r="A25" s="13" t="s">
        <v>29</v>
      </c>
      <c r="B25" s="18">
        <v>157.06</v>
      </c>
      <c r="C25" s="15">
        <v>163.41999999999999</v>
      </c>
      <c r="D25" s="15">
        <v>161.9</v>
      </c>
      <c r="E25" s="15">
        <v>181.39</v>
      </c>
      <c r="F25" s="19">
        <v>176.84</v>
      </c>
      <c r="G25" s="17">
        <f>((F25*100)/E25)-100</f>
        <v>-2.5084072991895852</v>
      </c>
      <c r="H25" s="17">
        <f t="shared" si="1"/>
        <v>12.593913154208579</v>
      </c>
    </row>
    <row r="26" spans="1:9">
      <c r="A26" s="13" t="s">
        <v>30</v>
      </c>
      <c r="B26" s="18">
        <v>171</v>
      </c>
      <c r="C26" s="15">
        <v>200</v>
      </c>
      <c r="D26" s="15">
        <v>200</v>
      </c>
      <c r="E26" s="15">
        <v>200</v>
      </c>
      <c r="F26" s="19">
        <v>200</v>
      </c>
      <c r="G26" s="17">
        <f t="shared" si="0"/>
        <v>0</v>
      </c>
      <c r="H26" s="17">
        <f t="shared" si="1"/>
        <v>16.959064327485379</v>
      </c>
    </row>
    <row r="27" spans="1:9">
      <c r="A27" s="13" t="s">
        <v>31</v>
      </c>
      <c r="B27" s="18">
        <v>153.9</v>
      </c>
      <c r="C27" s="15">
        <v>211.69</v>
      </c>
      <c r="D27" s="15">
        <v>211.14</v>
      </c>
      <c r="E27" s="15" t="s">
        <v>24</v>
      </c>
      <c r="F27" s="19" t="s">
        <v>24</v>
      </c>
      <c r="G27" s="17" t="s">
        <v>24</v>
      </c>
      <c r="H27" s="17" t="s">
        <v>24</v>
      </c>
    </row>
    <row r="28" spans="1:9">
      <c r="A28" s="13" t="s">
        <v>32</v>
      </c>
      <c r="B28" s="27">
        <v>171.53</v>
      </c>
      <c r="C28" s="15">
        <v>219.39</v>
      </c>
      <c r="D28" s="15">
        <v>203.86</v>
      </c>
      <c r="E28" s="15">
        <v>205.93</v>
      </c>
      <c r="F28" s="28">
        <v>218.22666666666666</v>
      </c>
      <c r="G28" s="17">
        <f t="shared" si="0"/>
        <v>5.9712847407695051</v>
      </c>
      <c r="H28" s="17">
        <f t="shared" si="1"/>
        <v>27.223614916729815</v>
      </c>
    </row>
    <row r="29" spans="1:9">
      <c r="A29" s="29" t="s">
        <v>33</v>
      </c>
      <c r="B29" s="29"/>
      <c r="C29" s="29"/>
      <c r="D29" s="29"/>
      <c r="E29" s="29"/>
      <c r="F29" s="29"/>
      <c r="G29" s="29"/>
      <c r="H29" s="29"/>
    </row>
    <row r="30" spans="1:9">
      <c r="A30" s="30" t="s">
        <v>11</v>
      </c>
      <c r="B30" s="14">
        <v>165</v>
      </c>
      <c r="C30" s="15">
        <v>190</v>
      </c>
      <c r="D30" s="15">
        <v>187</v>
      </c>
      <c r="E30" s="15">
        <v>191</v>
      </c>
      <c r="F30" s="16">
        <v>192</v>
      </c>
      <c r="G30" s="17">
        <f>((F30*100)/E30)-100</f>
        <v>0.52356020942409032</v>
      </c>
      <c r="H30" s="17">
        <f>((F30*100)/B30)-100</f>
        <v>16.36363636363636</v>
      </c>
    </row>
    <row r="31" spans="1:9">
      <c r="A31" s="13" t="s">
        <v>12</v>
      </c>
      <c r="B31" s="18">
        <v>140.09600000000003</v>
      </c>
      <c r="C31" s="15">
        <v>179.465</v>
      </c>
      <c r="D31" s="15">
        <v>175.54499999999999</v>
      </c>
      <c r="E31" s="15">
        <v>174.86399999999998</v>
      </c>
      <c r="F31" s="19">
        <v>169.75200000000001</v>
      </c>
      <c r="G31" s="17">
        <f t="shared" ref="G31:G44" si="2">((F31*100)/E31)-100</f>
        <v>-2.9234147680482891</v>
      </c>
      <c r="H31" s="17">
        <f t="shared" ref="H31:H44" si="3">((F31*100)/B31)-100</f>
        <v>21.168341708542684</v>
      </c>
    </row>
    <row r="32" spans="1:9">
      <c r="A32" s="13" t="s">
        <v>14</v>
      </c>
      <c r="B32" s="18">
        <v>161.35714285714286</v>
      </c>
      <c r="C32" s="15">
        <v>185.9375</v>
      </c>
      <c r="D32" s="15">
        <v>181</v>
      </c>
      <c r="E32" s="15">
        <v>183.71428571428572</v>
      </c>
      <c r="F32" s="19">
        <v>183.625</v>
      </c>
      <c r="G32" s="17">
        <f t="shared" si="2"/>
        <v>-4.860031104199436E-2</v>
      </c>
      <c r="H32" s="17">
        <f t="shared" si="3"/>
        <v>13.800354138999552</v>
      </c>
    </row>
    <row r="33" spans="1:9">
      <c r="A33" s="13" t="s">
        <v>34</v>
      </c>
      <c r="B33" s="18" t="s">
        <v>24</v>
      </c>
      <c r="C33" s="15">
        <v>186.82</v>
      </c>
      <c r="D33" s="15">
        <v>184.64</v>
      </c>
      <c r="E33" s="15">
        <v>192.7</v>
      </c>
      <c r="F33" s="19">
        <v>187.79</v>
      </c>
      <c r="G33" s="17">
        <f t="shared" si="2"/>
        <v>-2.5480020757654387</v>
      </c>
      <c r="H33" s="17" t="s">
        <v>24</v>
      </c>
    </row>
    <row r="34" spans="1:9">
      <c r="A34" s="13" t="s">
        <v>15</v>
      </c>
      <c r="B34" s="18">
        <v>180.5</v>
      </c>
      <c r="C34" s="15">
        <v>180</v>
      </c>
      <c r="D34" s="15">
        <v>200</v>
      </c>
      <c r="E34" s="15">
        <v>220</v>
      </c>
      <c r="F34" s="19">
        <v>180</v>
      </c>
      <c r="G34" s="17">
        <f>((F34*100)/E34)-100</f>
        <v>-18.181818181818187</v>
      </c>
      <c r="H34" s="17">
        <f>((F34*100)/B34)-100</f>
        <v>-0.27700831024930039</v>
      </c>
    </row>
    <row r="35" spans="1:9">
      <c r="A35" s="13" t="s">
        <v>35</v>
      </c>
      <c r="B35" s="18">
        <v>182</v>
      </c>
      <c r="C35" s="15">
        <v>210.66666666666666</v>
      </c>
      <c r="D35" s="15">
        <v>208.66666666666666</v>
      </c>
      <c r="E35" s="15">
        <v>209</v>
      </c>
      <c r="F35" s="19" t="s">
        <v>24</v>
      </c>
      <c r="G35" s="17" t="s">
        <v>24</v>
      </c>
      <c r="H35" s="17" t="s">
        <v>24</v>
      </c>
    </row>
    <row r="36" spans="1:9">
      <c r="A36" s="13" t="s">
        <v>20</v>
      </c>
      <c r="B36" s="18">
        <v>133.5</v>
      </c>
      <c r="C36" s="15">
        <v>153.5</v>
      </c>
      <c r="D36" s="15">
        <v>160.375</v>
      </c>
      <c r="E36" s="15" t="s">
        <v>24</v>
      </c>
      <c r="F36" s="19">
        <v>177.5</v>
      </c>
      <c r="G36" s="17" t="s">
        <v>24</v>
      </c>
      <c r="H36" s="17">
        <f t="shared" si="3"/>
        <v>32.958801498127343</v>
      </c>
    </row>
    <row r="37" spans="1:9" s="26" customFormat="1">
      <c r="A37" s="20" t="s">
        <v>21</v>
      </c>
      <c r="B37" s="21">
        <v>152.381</v>
      </c>
      <c r="C37" s="22">
        <v>194.92</v>
      </c>
      <c r="D37" s="22">
        <v>181.8</v>
      </c>
      <c r="E37" s="22">
        <v>184.23</v>
      </c>
      <c r="F37" s="23">
        <v>185.87</v>
      </c>
      <c r="G37" s="24">
        <f t="shared" si="2"/>
        <v>0.89019160831570332</v>
      </c>
      <c r="H37" s="24">
        <f t="shared" si="3"/>
        <v>21.977149382140823</v>
      </c>
      <c r="I37" s="25"/>
    </row>
    <row r="38" spans="1:9">
      <c r="A38" s="13" t="s">
        <v>22</v>
      </c>
      <c r="B38" s="18">
        <v>156.82999999999998</v>
      </c>
      <c r="C38" s="15" t="s">
        <v>24</v>
      </c>
      <c r="D38" s="15">
        <v>185.94</v>
      </c>
      <c r="E38" s="15">
        <v>169.2</v>
      </c>
      <c r="F38" s="19" t="s">
        <v>24</v>
      </c>
      <c r="G38" s="17" t="s">
        <v>24</v>
      </c>
      <c r="H38" s="17" t="s">
        <v>24</v>
      </c>
    </row>
    <row r="39" spans="1:9">
      <c r="A39" s="13" t="s">
        <v>36</v>
      </c>
      <c r="B39" s="18">
        <v>176</v>
      </c>
      <c r="C39" s="15">
        <v>191</v>
      </c>
      <c r="D39" s="15">
        <v>199</v>
      </c>
      <c r="E39" s="15">
        <v>200</v>
      </c>
      <c r="F39" s="19">
        <v>198</v>
      </c>
      <c r="G39" s="17">
        <f t="shared" si="2"/>
        <v>-1</v>
      </c>
      <c r="H39" s="17">
        <f t="shared" si="3"/>
        <v>12.5</v>
      </c>
    </row>
    <row r="40" spans="1:9">
      <c r="A40" s="13" t="s">
        <v>25</v>
      </c>
      <c r="B40" s="18">
        <v>159.77333333333334</v>
      </c>
      <c r="C40" s="15">
        <v>191.85666666666665</v>
      </c>
      <c r="D40" s="15">
        <v>187.07000000000002</v>
      </c>
      <c r="E40" s="15">
        <v>189.73666666666668</v>
      </c>
      <c r="F40" s="19">
        <v>188.95333333333335</v>
      </c>
      <c r="G40" s="17">
        <f t="shared" si="2"/>
        <v>-0.41285290138964115</v>
      </c>
      <c r="H40" s="17">
        <f t="shared" si="3"/>
        <v>18.26337311190855</v>
      </c>
    </row>
    <row r="41" spans="1:9">
      <c r="A41" s="13" t="s">
        <v>26</v>
      </c>
      <c r="B41" s="18">
        <v>190</v>
      </c>
      <c r="C41" s="15">
        <v>209</v>
      </c>
      <c r="D41" s="15">
        <v>212.5</v>
      </c>
      <c r="E41" s="15">
        <v>218</v>
      </c>
      <c r="F41" s="19">
        <v>215.5</v>
      </c>
      <c r="G41" s="17">
        <f t="shared" si="2"/>
        <v>-1.1467889908256836</v>
      </c>
      <c r="H41" s="17">
        <f t="shared" si="3"/>
        <v>13.421052631578945</v>
      </c>
    </row>
    <row r="42" spans="1:9">
      <c r="A42" s="13" t="s">
        <v>27</v>
      </c>
      <c r="B42" s="18">
        <v>142.035</v>
      </c>
      <c r="C42" s="15">
        <v>157.87</v>
      </c>
      <c r="D42" s="15">
        <v>157.01</v>
      </c>
      <c r="E42" s="15">
        <v>156.94</v>
      </c>
      <c r="F42" s="19">
        <v>158.215</v>
      </c>
      <c r="G42" s="17">
        <f t="shared" si="2"/>
        <v>0.81241238689945305</v>
      </c>
      <c r="H42" s="17">
        <f t="shared" si="3"/>
        <v>11.391558418699617</v>
      </c>
    </row>
    <row r="43" spans="1:9">
      <c r="A43" s="13" t="s">
        <v>29</v>
      </c>
      <c r="B43" s="18">
        <v>133.63999999999999</v>
      </c>
      <c r="C43" s="15" t="s">
        <v>24</v>
      </c>
      <c r="D43" s="15" t="s">
        <v>24</v>
      </c>
      <c r="E43" s="15">
        <v>155</v>
      </c>
      <c r="F43" s="19">
        <v>149.74</v>
      </c>
      <c r="G43" s="17">
        <f t="shared" si="2"/>
        <v>-3.3935483870967715</v>
      </c>
      <c r="H43" s="17">
        <f t="shared" si="3"/>
        <v>12.047291230170615</v>
      </c>
    </row>
    <row r="44" spans="1:9">
      <c r="A44" s="31" t="s">
        <v>32</v>
      </c>
      <c r="B44" s="27">
        <v>169.85999999999999</v>
      </c>
      <c r="C44" s="15">
        <v>192.3725</v>
      </c>
      <c r="D44" s="15">
        <v>194.29249999999999</v>
      </c>
      <c r="E44" s="15">
        <v>193.47</v>
      </c>
      <c r="F44" s="28">
        <v>197.8425</v>
      </c>
      <c r="G44" s="17">
        <f t="shared" si="2"/>
        <v>2.2600403163281158</v>
      </c>
      <c r="H44" s="17">
        <f t="shared" si="3"/>
        <v>16.473860826563069</v>
      </c>
    </row>
    <row r="45" spans="1:9">
      <c r="A45" s="29" t="s">
        <v>37</v>
      </c>
      <c r="B45" s="29"/>
      <c r="C45" s="29"/>
      <c r="D45" s="29"/>
      <c r="E45" s="29"/>
      <c r="F45" s="29"/>
      <c r="G45" s="29"/>
      <c r="H45" s="29"/>
    </row>
    <row r="46" spans="1:9">
      <c r="A46" s="30" t="s">
        <v>11</v>
      </c>
      <c r="B46" s="14">
        <v>171</v>
      </c>
      <c r="C46" s="15">
        <v>178</v>
      </c>
      <c r="D46" s="15">
        <v>177</v>
      </c>
      <c r="E46" s="15">
        <v>182</v>
      </c>
      <c r="F46" s="16">
        <v>182</v>
      </c>
      <c r="G46" s="17">
        <f>((F46*100)/E46)-100</f>
        <v>0</v>
      </c>
      <c r="H46" s="17">
        <f>((F46*100)/B46)-100</f>
        <v>6.432748538011694</v>
      </c>
    </row>
    <row r="47" spans="1:9">
      <c r="A47" s="13" t="s">
        <v>14</v>
      </c>
      <c r="B47" s="18">
        <v>157.16666666666666</v>
      </c>
      <c r="C47" s="15">
        <v>176.85714285714286</v>
      </c>
      <c r="D47" s="15">
        <v>177.9375</v>
      </c>
      <c r="E47" s="15">
        <v>177.78571428571428</v>
      </c>
      <c r="F47" s="19">
        <v>175.64285714285714</v>
      </c>
      <c r="G47" s="17">
        <f t="shared" ref="G47:G65" si="4">((F47*100)/E47)-100</f>
        <v>-1.2053033346725641</v>
      </c>
      <c r="H47" s="17">
        <f t="shared" ref="H47:H65" si="5">((F47*100)/B47)-100</f>
        <v>11.755794576579305</v>
      </c>
    </row>
    <row r="48" spans="1:9">
      <c r="A48" s="13" t="s">
        <v>34</v>
      </c>
      <c r="B48" s="18" t="s">
        <v>24</v>
      </c>
      <c r="C48" s="15">
        <v>193.21</v>
      </c>
      <c r="D48" s="15">
        <v>166.26</v>
      </c>
      <c r="E48" s="15">
        <v>168.12</v>
      </c>
      <c r="F48" s="19">
        <v>178.51</v>
      </c>
      <c r="G48" s="17">
        <f t="shared" si="4"/>
        <v>6.1801094456340735</v>
      </c>
      <c r="H48" s="17" t="s">
        <v>24</v>
      </c>
    </row>
    <row r="49" spans="1:9">
      <c r="A49" s="13" t="s">
        <v>15</v>
      </c>
      <c r="B49" s="18" t="s">
        <v>24</v>
      </c>
      <c r="C49" s="15">
        <v>175</v>
      </c>
      <c r="D49" s="15">
        <v>172.5</v>
      </c>
      <c r="E49" s="15">
        <v>160</v>
      </c>
      <c r="F49" s="19">
        <v>172.5</v>
      </c>
      <c r="G49" s="17">
        <f t="shared" si="4"/>
        <v>7.8125</v>
      </c>
      <c r="H49" s="17" t="s">
        <v>24</v>
      </c>
    </row>
    <row r="50" spans="1:9">
      <c r="A50" s="13" t="s">
        <v>16</v>
      </c>
      <c r="B50" s="18">
        <v>178.22857142857143</v>
      </c>
      <c r="C50" s="15">
        <v>173.75</v>
      </c>
      <c r="D50" s="15">
        <v>173.85</v>
      </c>
      <c r="E50" s="15">
        <v>176.59</v>
      </c>
      <c r="F50" s="19">
        <v>179.16</v>
      </c>
      <c r="G50" s="17">
        <f t="shared" si="4"/>
        <v>1.4553485474828705</v>
      </c>
      <c r="H50" s="17">
        <f t="shared" si="5"/>
        <v>0.52260339852516324</v>
      </c>
    </row>
    <row r="51" spans="1:9">
      <c r="A51" s="13" t="s">
        <v>17</v>
      </c>
      <c r="B51" s="18">
        <v>167.44</v>
      </c>
      <c r="C51" s="15">
        <v>168.44</v>
      </c>
      <c r="D51" s="15">
        <v>168.94</v>
      </c>
      <c r="E51" s="15">
        <v>177.44</v>
      </c>
      <c r="F51" s="19">
        <v>177.94</v>
      </c>
      <c r="G51" s="17">
        <f t="shared" si="4"/>
        <v>0.28178539224526844</v>
      </c>
      <c r="H51" s="17">
        <f t="shared" si="5"/>
        <v>6.2709030100334502</v>
      </c>
    </row>
    <row r="52" spans="1:9">
      <c r="A52" s="13" t="s">
        <v>18</v>
      </c>
      <c r="B52" s="18" t="s">
        <v>24</v>
      </c>
      <c r="C52" s="15">
        <v>154.96</v>
      </c>
      <c r="D52" s="15" t="s">
        <v>24</v>
      </c>
      <c r="E52" s="15" t="s">
        <v>24</v>
      </c>
      <c r="F52" s="19">
        <v>193.93</v>
      </c>
      <c r="G52" s="17" t="s">
        <v>24</v>
      </c>
      <c r="H52" s="17" t="s">
        <v>24</v>
      </c>
    </row>
    <row r="53" spans="1:9">
      <c r="A53" s="13" t="s">
        <v>35</v>
      </c>
      <c r="B53" s="18">
        <v>188</v>
      </c>
      <c r="C53" s="15">
        <v>195.66666666666666</v>
      </c>
      <c r="D53" s="15">
        <v>193.33333333333334</v>
      </c>
      <c r="E53" s="15">
        <v>193.66666666666666</v>
      </c>
      <c r="F53" s="19" t="s">
        <v>24</v>
      </c>
      <c r="G53" s="17" t="s">
        <v>24</v>
      </c>
      <c r="H53" s="17" t="s">
        <v>24</v>
      </c>
    </row>
    <row r="54" spans="1:9">
      <c r="A54" s="13" t="s">
        <v>19</v>
      </c>
      <c r="B54" s="18">
        <v>173.53199999999998</v>
      </c>
      <c r="C54" s="15">
        <v>194.63200000000001</v>
      </c>
      <c r="D54" s="15">
        <v>193.63200000000001</v>
      </c>
      <c r="E54" s="15">
        <v>193.63200000000001</v>
      </c>
      <c r="F54" s="19">
        <v>194.5</v>
      </c>
      <c r="G54" s="17">
        <f t="shared" si="4"/>
        <v>0.44827301272516706</v>
      </c>
      <c r="H54" s="17">
        <f t="shared" si="5"/>
        <v>12.083074015167242</v>
      </c>
    </row>
    <row r="55" spans="1:9">
      <c r="A55" s="13" t="s">
        <v>20</v>
      </c>
      <c r="B55" s="18">
        <v>144</v>
      </c>
      <c r="C55" s="15" t="s">
        <v>24</v>
      </c>
      <c r="D55" s="15">
        <v>198.26999999999998</v>
      </c>
      <c r="E55" s="15">
        <v>138.02000000000001</v>
      </c>
      <c r="F55" s="19" t="s">
        <v>24</v>
      </c>
      <c r="G55" s="17" t="s">
        <v>24</v>
      </c>
      <c r="H55" s="17" t="s">
        <v>24</v>
      </c>
    </row>
    <row r="56" spans="1:9" s="26" customFormat="1">
      <c r="A56" s="20" t="s">
        <v>21</v>
      </c>
      <c r="B56" s="21">
        <v>140.495</v>
      </c>
      <c r="C56" s="22">
        <v>190.93</v>
      </c>
      <c r="D56" s="22">
        <v>191.04</v>
      </c>
      <c r="E56" s="22">
        <v>184.65</v>
      </c>
      <c r="F56" s="23">
        <v>192.12</v>
      </c>
      <c r="G56" s="24">
        <f t="shared" si="4"/>
        <v>4.0454914703493046</v>
      </c>
      <c r="H56" s="24">
        <f t="shared" si="5"/>
        <v>36.745079896081705</v>
      </c>
      <c r="I56" s="25"/>
    </row>
    <row r="57" spans="1:9">
      <c r="A57" s="13" t="s">
        <v>22</v>
      </c>
      <c r="B57" s="18" t="s">
        <v>24</v>
      </c>
      <c r="C57" s="15">
        <v>132</v>
      </c>
      <c r="D57" s="15" t="s">
        <v>24</v>
      </c>
      <c r="E57" s="15" t="s">
        <v>24</v>
      </c>
      <c r="F57" s="19" t="s">
        <v>24</v>
      </c>
      <c r="G57" s="17" t="s">
        <v>24</v>
      </c>
      <c r="H57" s="17" t="s">
        <v>24</v>
      </c>
    </row>
    <row r="58" spans="1:9">
      <c r="A58" s="13" t="s">
        <v>36</v>
      </c>
      <c r="B58" s="18">
        <v>175</v>
      </c>
      <c r="C58" s="15">
        <v>180.5</v>
      </c>
      <c r="D58" s="15">
        <v>186</v>
      </c>
      <c r="E58" s="15">
        <v>186</v>
      </c>
      <c r="F58" s="19">
        <v>185</v>
      </c>
      <c r="G58" s="17">
        <f t="shared" si="4"/>
        <v>-0.53763440860214473</v>
      </c>
      <c r="H58" s="17">
        <f t="shared" si="5"/>
        <v>5.7142857142857082</v>
      </c>
    </row>
    <row r="59" spans="1:9">
      <c r="A59" s="13" t="s">
        <v>23</v>
      </c>
      <c r="B59" s="18">
        <v>148</v>
      </c>
      <c r="C59" s="15">
        <v>182.5</v>
      </c>
      <c r="D59" s="15" t="s">
        <v>24</v>
      </c>
      <c r="E59" s="15" t="s">
        <v>24</v>
      </c>
      <c r="F59" s="19" t="s">
        <v>24</v>
      </c>
      <c r="G59" s="17" t="s">
        <v>24</v>
      </c>
      <c r="H59" s="17" t="s">
        <v>24</v>
      </c>
    </row>
    <row r="60" spans="1:9">
      <c r="A60" s="13" t="s">
        <v>25</v>
      </c>
      <c r="B60" s="18">
        <v>157.57</v>
      </c>
      <c r="C60" s="15">
        <v>194.65</v>
      </c>
      <c r="D60" s="15">
        <v>191.41</v>
      </c>
      <c r="E60" s="15">
        <v>196.91</v>
      </c>
      <c r="F60" s="19">
        <v>197.28</v>
      </c>
      <c r="G60" s="17">
        <f t="shared" si="4"/>
        <v>0.18790310294042456</v>
      </c>
      <c r="H60" s="17">
        <f t="shared" si="5"/>
        <v>25.201497747033073</v>
      </c>
    </row>
    <row r="61" spans="1:9">
      <c r="A61" s="13" t="s">
        <v>26</v>
      </c>
      <c r="B61" s="18">
        <v>198</v>
      </c>
      <c r="C61" s="15">
        <v>203</v>
      </c>
      <c r="D61" s="15">
        <v>201</v>
      </c>
      <c r="E61" s="15">
        <v>202</v>
      </c>
      <c r="F61" s="19">
        <v>202</v>
      </c>
      <c r="G61" s="17">
        <f t="shared" si="4"/>
        <v>0</v>
      </c>
      <c r="H61" s="17">
        <f t="shared" si="5"/>
        <v>2.0202020202020208</v>
      </c>
    </row>
    <row r="62" spans="1:9">
      <c r="A62" s="13" t="s">
        <v>27</v>
      </c>
      <c r="B62" s="18">
        <v>123.88</v>
      </c>
      <c r="C62" s="15">
        <v>145.44</v>
      </c>
      <c r="D62" s="15">
        <v>145.02000000000001</v>
      </c>
      <c r="E62" s="15">
        <v>128.27000000000001</v>
      </c>
      <c r="F62" s="19">
        <v>136.60499999999999</v>
      </c>
      <c r="G62" s="17">
        <f t="shared" si="4"/>
        <v>6.4980120059249771</v>
      </c>
      <c r="H62" s="17">
        <f t="shared" si="5"/>
        <v>10.272037455602188</v>
      </c>
    </row>
    <row r="63" spans="1:9">
      <c r="A63" s="13" t="s">
        <v>29</v>
      </c>
      <c r="B63" s="18">
        <v>141.24</v>
      </c>
      <c r="C63" s="15" t="s">
        <v>24</v>
      </c>
      <c r="D63" s="15" t="s">
        <v>24</v>
      </c>
      <c r="E63" s="15">
        <v>159.25</v>
      </c>
      <c r="F63" s="19" t="s">
        <v>24</v>
      </c>
      <c r="G63" s="17" t="s">
        <v>24</v>
      </c>
      <c r="H63" s="17" t="s">
        <v>24</v>
      </c>
    </row>
    <row r="64" spans="1:9">
      <c r="A64" s="13" t="s">
        <v>30</v>
      </c>
      <c r="B64" s="18">
        <v>138</v>
      </c>
      <c r="C64" s="15">
        <v>160</v>
      </c>
      <c r="D64" s="15">
        <v>159</v>
      </c>
      <c r="E64" s="15">
        <v>159</v>
      </c>
      <c r="F64" s="19">
        <v>159</v>
      </c>
      <c r="G64" s="17">
        <f t="shared" si="4"/>
        <v>0</v>
      </c>
      <c r="H64" s="17">
        <f t="shared" si="5"/>
        <v>15.217391304347828</v>
      </c>
    </row>
    <row r="65" spans="1:10">
      <c r="A65" s="13" t="s">
        <v>32</v>
      </c>
      <c r="B65" s="27">
        <v>155.76</v>
      </c>
      <c r="C65" s="15">
        <v>156.285</v>
      </c>
      <c r="D65" s="15">
        <v>153.01</v>
      </c>
      <c r="E65" s="15">
        <v>155</v>
      </c>
      <c r="F65" s="28">
        <v>159.34666666666666</v>
      </c>
      <c r="G65" s="17">
        <f t="shared" si="4"/>
        <v>2.8043010752688105</v>
      </c>
      <c r="H65" s="17">
        <f t="shared" si="5"/>
        <v>2.3026878959082353</v>
      </c>
    </row>
    <row r="66" spans="1:10">
      <c r="A66" s="29" t="s">
        <v>38</v>
      </c>
      <c r="B66" s="29"/>
      <c r="C66" s="29"/>
      <c r="D66" s="29"/>
      <c r="E66" s="29"/>
      <c r="F66" s="29"/>
      <c r="G66" s="29"/>
      <c r="H66" s="29"/>
    </row>
    <row r="67" spans="1:10">
      <c r="A67" s="13" t="s">
        <v>13</v>
      </c>
      <c r="B67" s="14">
        <v>175.37</v>
      </c>
      <c r="C67" s="15">
        <v>198.8</v>
      </c>
      <c r="D67" s="15" t="s">
        <v>24</v>
      </c>
      <c r="E67" s="15">
        <v>189.54</v>
      </c>
      <c r="F67" s="16" t="s">
        <v>24</v>
      </c>
      <c r="G67" s="17" t="s">
        <v>24</v>
      </c>
      <c r="H67" s="17" t="s">
        <v>24</v>
      </c>
    </row>
    <row r="68" spans="1:10">
      <c r="A68" s="13" t="s">
        <v>14</v>
      </c>
      <c r="B68" s="18">
        <v>163</v>
      </c>
      <c r="C68" s="15">
        <v>187.07142857142858</v>
      </c>
      <c r="D68" s="15">
        <v>184.1</v>
      </c>
      <c r="E68" s="15">
        <v>182.83333333333334</v>
      </c>
      <c r="F68" s="19">
        <v>194.25</v>
      </c>
      <c r="G68" s="17">
        <f>((F68*100)/E68)-100</f>
        <v>6.2443026435733771</v>
      </c>
      <c r="H68" s="17">
        <f>((F68*100)/B68)-100</f>
        <v>19.171779141104295</v>
      </c>
    </row>
    <row r="69" spans="1:10">
      <c r="A69" s="13" t="s">
        <v>20</v>
      </c>
      <c r="B69" s="18" t="s">
        <v>24</v>
      </c>
      <c r="C69" s="15">
        <v>130.75</v>
      </c>
      <c r="D69" s="15" t="s">
        <v>24</v>
      </c>
      <c r="E69" s="15" t="s">
        <v>24</v>
      </c>
      <c r="F69" s="19" t="s">
        <v>24</v>
      </c>
      <c r="G69" s="17" t="s">
        <v>24</v>
      </c>
      <c r="H69" s="17" t="s">
        <v>24</v>
      </c>
    </row>
    <row r="70" spans="1:10">
      <c r="A70" s="13" t="s">
        <v>23</v>
      </c>
      <c r="B70" s="18" t="s">
        <v>24</v>
      </c>
      <c r="C70" s="15">
        <v>179</v>
      </c>
      <c r="D70" s="15" t="s">
        <v>24</v>
      </c>
      <c r="E70" s="15">
        <v>178</v>
      </c>
      <c r="F70" s="19">
        <v>178</v>
      </c>
      <c r="G70" s="17">
        <f>((F70*100)/E70)-100</f>
        <v>0</v>
      </c>
      <c r="H70" s="17" t="s">
        <v>24</v>
      </c>
    </row>
    <row r="71" spans="1:10">
      <c r="A71" s="13" t="s">
        <v>25</v>
      </c>
      <c r="B71" s="18">
        <v>135.99</v>
      </c>
      <c r="C71" s="15">
        <v>165.95</v>
      </c>
      <c r="D71" s="15">
        <v>168.05</v>
      </c>
      <c r="E71" s="15">
        <v>163.92</v>
      </c>
      <c r="F71" s="19">
        <v>165.54</v>
      </c>
      <c r="G71" s="17">
        <f>((F71*100)/E71)-100</f>
        <v>0.98828696925329496</v>
      </c>
      <c r="H71" s="17">
        <f>((F71*100)/B71)-100</f>
        <v>21.729538936686509</v>
      </c>
    </row>
    <row r="72" spans="1:10">
      <c r="A72" s="32" t="s">
        <v>39</v>
      </c>
      <c r="B72" s="32"/>
      <c r="C72" s="32"/>
      <c r="D72" s="32"/>
      <c r="E72" s="32"/>
      <c r="F72" s="32"/>
      <c r="G72" s="32"/>
      <c r="H72" s="32"/>
    </row>
    <row r="73" spans="1:10">
      <c r="A73" s="33" t="s">
        <v>14</v>
      </c>
      <c r="B73" s="34">
        <v>330.54</v>
      </c>
      <c r="C73" s="35">
        <v>385.13</v>
      </c>
      <c r="D73" s="35">
        <v>342</v>
      </c>
      <c r="E73" s="36">
        <v>342.01</v>
      </c>
      <c r="F73" s="37">
        <v>343.16</v>
      </c>
      <c r="G73" s="38">
        <f>((F73*100)/E73)-100</f>
        <v>0.33624747814391753</v>
      </c>
      <c r="H73" s="38">
        <f>((F73*100)/B73)-100</f>
        <v>3.8179947963937764</v>
      </c>
    </row>
    <row r="74" spans="1:10">
      <c r="A74" s="39" t="s">
        <v>34</v>
      </c>
      <c r="B74" s="40" t="s">
        <v>24</v>
      </c>
      <c r="C74" s="15" t="s">
        <v>24</v>
      </c>
      <c r="D74" s="15" t="s">
        <v>24</v>
      </c>
      <c r="E74" s="15" t="s">
        <v>24</v>
      </c>
      <c r="F74" s="15" t="s">
        <v>24</v>
      </c>
      <c r="G74" s="41" t="s">
        <v>24</v>
      </c>
      <c r="H74" s="38" t="s">
        <v>24</v>
      </c>
    </row>
    <row r="75" spans="1:10">
      <c r="A75" s="39" t="s">
        <v>40</v>
      </c>
      <c r="B75" s="40">
        <v>339.43</v>
      </c>
      <c r="C75" s="38">
        <v>363.79</v>
      </c>
      <c r="D75" s="42">
        <v>329.49</v>
      </c>
      <c r="E75" s="15">
        <v>385.65</v>
      </c>
      <c r="F75" s="19">
        <v>352.31</v>
      </c>
      <c r="G75" s="38">
        <f>((F75*100)/E75)-100</f>
        <v>-8.6451445611305502</v>
      </c>
      <c r="H75" s="38">
        <f>((F75*100)/B75)-100</f>
        <v>3.794596824087435</v>
      </c>
    </row>
    <row r="76" spans="1:10">
      <c r="A76" s="43" t="s">
        <v>21</v>
      </c>
      <c r="B76" s="44">
        <v>349.68599999999998</v>
      </c>
      <c r="C76" s="45">
        <v>386.48899999999998</v>
      </c>
      <c r="D76" s="45">
        <v>380.76400000000001</v>
      </c>
      <c r="E76" s="45">
        <v>372.86099999999999</v>
      </c>
      <c r="F76" s="46">
        <v>378.86900000000003</v>
      </c>
      <c r="G76" s="45">
        <f>((F76*100)/E76)-100</f>
        <v>1.6113243272962308</v>
      </c>
      <c r="H76" s="45">
        <f>((F76*100)/B76)-100</f>
        <v>8.3454870941358905</v>
      </c>
      <c r="I76" s="25"/>
      <c r="J76" s="25"/>
    </row>
    <row r="77" spans="1:10">
      <c r="A77" s="47" t="s">
        <v>25</v>
      </c>
      <c r="B77" s="40">
        <v>366.15</v>
      </c>
      <c r="C77" s="15">
        <v>385.13</v>
      </c>
      <c r="D77" s="15">
        <v>382.45</v>
      </c>
      <c r="E77" s="15">
        <v>381.04</v>
      </c>
      <c r="F77" s="48">
        <v>377.13</v>
      </c>
      <c r="G77" s="38">
        <f>((F77*100)/E77)-100</f>
        <v>-1.0261389880327556</v>
      </c>
      <c r="H77" s="38">
        <f>((F77*100)/B77)-100</f>
        <v>2.9987709954936577</v>
      </c>
    </row>
    <row r="78" spans="1:10" ht="2.1" customHeight="1">
      <c r="A78" s="49"/>
      <c r="B78" s="49"/>
      <c r="C78" s="49"/>
      <c r="D78" s="49"/>
      <c r="E78" s="49"/>
      <c r="F78" s="50">
        <v>3</v>
      </c>
      <c r="G78" s="49"/>
      <c r="H78" s="49"/>
    </row>
    <row r="79" spans="1:10" ht="12.75" customHeight="1">
      <c r="A79" s="51"/>
      <c r="B79" s="51"/>
      <c r="C79" s="51"/>
      <c r="D79" s="51"/>
      <c r="E79" s="51"/>
      <c r="F79" s="51"/>
      <c r="G79" s="51"/>
      <c r="H79" s="51"/>
    </row>
    <row r="80" spans="1:10">
      <c r="A80" s="52" t="s">
        <v>41</v>
      </c>
      <c r="B80" s="53"/>
      <c r="C80" s="53"/>
      <c r="D80" s="54"/>
      <c r="E80" s="54"/>
      <c r="F80" s="54"/>
      <c r="G80" s="54"/>
      <c r="H80" s="55"/>
    </row>
    <row r="81" spans="1:8">
      <c r="A81" s="52" t="s">
        <v>42</v>
      </c>
      <c r="B81" s="56"/>
      <c r="C81" s="56"/>
      <c r="D81" s="57"/>
      <c r="E81" s="57"/>
      <c r="F81" s="57"/>
      <c r="G81" s="57"/>
      <c r="H81" s="55"/>
    </row>
    <row r="82" spans="1:8">
      <c r="A82" s="55" t="s">
        <v>43</v>
      </c>
      <c r="B82" s="58"/>
      <c r="C82" s="58"/>
      <c r="D82" s="58"/>
      <c r="E82" s="58"/>
      <c r="F82" s="58"/>
      <c r="G82" s="58"/>
      <c r="H82" s="58"/>
    </row>
    <row r="83" spans="1:8">
      <c r="A83" s="58"/>
      <c r="B83" s="58"/>
      <c r="C83" s="59"/>
      <c r="D83" s="59"/>
      <c r="E83" s="59"/>
      <c r="F83" s="60"/>
      <c r="G83" s="58"/>
      <c r="H83" s="58"/>
    </row>
    <row r="84" spans="1:8">
      <c r="A84" s="58"/>
      <c r="B84" s="58"/>
      <c r="C84" s="59"/>
      <c r="D84" s="60"/>
      <c r="E84" s="58" t="s">
        <v>44</v>
      </c>
      <c r="F84" s="58"/>
      <c r="G84" s="58"/>
      <c r="H84" s="58"/>
    </row>
    <row r="88" spans="1:8">
      <c r="C88" s="2" t="s">
        <v>45</v>
      </c>
    </row>
    <row r="89" spans="1:8">
      <c r="D89" s="25"/>
    </row>
    <row r="90" spans="1:8">
      <c r="E90" s="25"/>
    </row>
  </sheetData>
  <mergeCells count="10">
    <mergeCell ref="A45:H45"/>
    <mergeCell ref="A66:H66"/>
    <mergeCell ref="A72:H72"/>
    <mergeCell ref="A79:H79"/>
    <mergeCell ref="A2:H2"/>
    <mergeCell ref="A5:A6"/>
    <mergeCell ref="C5:F5"/>
    <mergeCell ref="G5:H5"/>
    <mergeCell ref="A7:H7"/>
    <mergeCell ref="A29:H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2019-04-08T09:41:01Z</dcterms:created>
  <dcterms:modified xsi:type="dcterms:W3CDTF">2019-04-08T09:42:19Z</dcterms:modified>
</cp:coreProperties>
</file>