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2_14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<sst xmlns="http://schemas.openxmlformats.org/spreadsheetml/2006/main" count="111" uniqueCount="36">
  <si>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Grūdų  ir aliejinių augalų sėklų  supirkimo kainų (iš augintojų ir kitų vidaus rinkos ūkio subjektų) suvestinė ataskaita 
(2019 m. 12–14 sav.) pagal GS-1,  EUR/t 
 </t>
  </si>
  <si>
    <t xml:space="preserve">                      Data
Grūdai</t>
  </si>
  <si>
    <t>Pokytis, %</t>
  </si>
  <si>
    <t>14 sav.  (04 02–08)</t>
  </si>
  <si>
    <t xml:space="preserve">12 sav.  (03 18–24)
</t>
  </si>
  <si>
    <t xml:space="preserve">13 sav.  (03 25–31)
</t>
  </si>
  <si>
    <t xml:space="preserve">14 sav.  (04 01–07)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</si>
  <si>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</si>
  <si>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</si>
  <si>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</si>
  <si>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</si>
  <si>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</si>
  <si>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</si>
  <si>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</si>
  <si>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</si>
  <si>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</si>
  <si>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</si>
  <si>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</si>
  <si>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</si>
  <si>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</si>
  <si>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</si>
  <si>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</si>
  <si>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</si>
  <si>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</si>
  <si>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</si>
  <si>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</si>
  <si>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</si>
  <si>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</si>
  <si>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</si>
  <si>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</si>
  <si>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</si>
  <si>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</si>
  <si>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14 savaitę su 13 savaite</t>
  </si>
  <si>
    <t>**** lyginant 2019 m. 14 savaitę su 2018 m. 14 savaite</t>
  </si>
  <si>
    <t>Pastaba: grūdų bei rapsų 12 ir 13 savaičių supirkimo kainos patikslintos 2019-04-11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</si>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</sst>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O11" sqref="O11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163.22</v>
      </c>
      <c r="C7" s="26">
        <v>161.807</v>
      </c>
      <c r="D7" s="25">
        <v>194.071</v>
      </c>
      <c r="E7" s="26">
        <v>194.04</v>
      </c>
      <c r="F7" s="25">
        <v>200.717</v>
      </c>
      <c r="G7" s="26">
        <v>200.665</v>
      </c>
      <c r="H7" s="25">
        <v>189.36</v>
      </c>
      <c r="I7" s="26">
        <v>189.185</v>
      </c>
      <c r="J7" s="25">
        <f aca="true" t="shared" si="0" ref="J7:K12">+((H7*100/F7)-100)</f>
        <v>-5.658215298156122</v>
      </c>
      <c r="K7" s="26">
        <f t="shared" si="0"/>
        <v>-5.720977748984623</v>
      </c>
      <c r="L7" s="25">
        <f aca="true" t="shared" si="1" ref="L7:M12">+((H7*100/B7)-100)</f>
        <v>16.015194216395045</v>
      </c>
      <c r="M7" s="27">
        <f t="shared" si="1"/>
        <v>16.92015796597181</v>
      </c>
      <c r="N7" s="28"/>
      <c r="O7" s="29"/>
      <c r="P7" s="29"/>
    </row>
    <row r="8" spans="1:16" s="30" customFormat="1" ht="15">
      <c r="A8" s="31" t="s">
        <v>12</v>
      </c>
      <c r="B8" s="32">
        <v>174.373</v>
      </c>
      <c r="C8" s="33">
        <v>174.074</v>
      </c>
      <c r="D8" s="34">
        <v>201.647</v>
      </c>
      <c r="E8" s="35">
        <v>201.622</v>
      </c>
      <c r="F8" s="34">
        <v>201.657</v>
      </c>
      <c r="G8" s="35">
        <v>201.619</v>
      </c>
      <c r="H8" s="34">
        <v>192.392</v>
      </c>
      <c r="I8" s="35">
        <v>192.325</v>
      </c>
      <c r="J8" s="34">
        <f t="shared" si="0"/>
        <v>-4.594435105153806</v>
      </c>
      <c r="K8" s="35">
        <f t="shared" si="0"/>
        <v>-4.609684603137595</v>
      </c>
      <c r="L8" s="34">
        <f t="shared" si="1"/>
        <v>10.333595224031257</v>
      </c>
      <c r="M8" s="36">
        <f t="shared" si="1"/>
        <v>10.484621482817644</v>
      </c>
      <c r="N8" s="28"/>
      <c r="O8" s="29"/>
      <c r="P8" s="29"/>
    </row>
    <row r="9" spans="1:13" ht="15">
      <c r="A9" s="37" t="s">
        <v>13</v>
      </c>
      <c r="B9" s="34">
        <v>165.904</v>
      </c>
      <c r="C9" s="35">
        <v>165.166</v>
      </c>
      <c r="D9" s="34">
        <v>194.037</v>
      </c>
      <c r="E9" s="35">
        <v>193.895</v>
      </c>
      <c r="F9" s="34">
        <v>194.294</v>
      </c>
      <c r="G9" s="35">
        <v>194.17</v>
      </c>
      <c r="H9" s="34">
        <v>185.249</v>
      </c>
      <c r="I9" s="35">
        <v>185.001</v>
      </c>
      <c r="J9" s="34">
        <f t="shared" si="0"/>
        <v>-4.655316170339816</v>
      </c>
      <c r="K9" s="35">
        <f t="shared" si="0"/>
        <v>-4.7221506926919545</v>
      </c>
      <c r="L9" s="34">
        <f t="shared" si="1"/>
        <v>11.66035779728034</v>
      </c>
      <c r="M9" s="36">
        <f t="shared" si="1"/>
        <v>12.009130208396414</v>
      </c>
    </row>
    <row r="10" spans="1:13" ht="15">
      <c r="A10" s="37" t="s">
        <v>14</v>
      </c>
      <c r="B10" s="34">
        <v>160.368</v>
      </c>
      <c r="C10" s="35">
        <v>158.757</v>
      </c>
      <c r="D10" s="34">
        <v>193.355</v>
      </c>
      <c r="E10" s="35">
        <v>193.352</v>
      </c>
      <c r="F10" s="34">
        <v>201.85</v>
      </c>
      <c r="G10" s="35">
        <v>201.806</v>
      </c>
      <c r="H10" s="34">
        <v>184.735</v>
      </c>
      <c r="I10" s="35">
        <v>184.401</v>
      </c>
      <c r="J10" s="34">
        <f t="shared" si="0"/>
        <v>-8.479068615308393</v>
      </c>
      <c r="K10" s="35">
        <f t="shared" si="0"/>
        <v>-8.6246196842512</v>
      </c>
      <c r="L10" s="34">
        <f t="shared" si="1"/>
        <v>15.19442781602315</v>
      </c>
      <c r="M10" s="36">
        <f t="shared" si="1"/>
        <v>16.152988529639643</v>
      </c>
    </row>
    <row r="11" spans="1:13" ht="15">
      <c r="A11" s="37" t="s">
        <v>15</v>
      </c>
      <c r="B11" s="34">
        <v>153.067</v>
      </c>
      <c r="C11" s="35">
        <v>151.824</v>
      </c>
      <c r="D11" s="34">
        <v>172.745</v>
      </c>
      <c r="E11" s="35">
        <v>172.522</v>
      </c>
      <c r="F11" s="34">
        <v>174.744</v>
      </c>
      <c r="G11" s="35">
        <v>173.633</v>
      </c>
      <c r="H11" s="34">
        <v>171.896</v>
      </c>
      <c r="I11" s="35">
        <v>171.36</v>
      </c>
      <c r="J11" s="34">
        <f t="shared" si="0"/>
        <v>-1.6298127546582464</v>
      </c>
      <c r="K11" s="35">
        <f t="shared" si="0"/>
        <v>-1.309082950821562</v>
      </c>
      <c r="L11" s="34">
        <f t="shared" si="1"/>
        <v>12.30114916997131</v>
      </c>
      <c r="M11" s="36">
        <f t="shared" si="1"/>
        <v>12.867530825165971</v>
      </c>
    </row>
    <row r="12" spans="1:13" ht="15">
      <c r="A12" s="37" t="s">
        <v>16</v>
      </c>
      <c r="B12" s="34">
        <v>147.737</v>
      </c>
      <c r="C12" s="35">
        <v>143.415</v>
      </c>
      <c r="D12" s="34">
        <v>185.743</v>
      </c>
      <c r="E12" s="35">
        <v>185.013</v>
      </c>
      <c r="F12" s="34">
        <v>185.719</v>
      </c>
      <c r="G12" s="35">
        <v>185.561</v>
      </c>
      <c r="H12" s="34">
        <v>182.258</v>
      </c>
      <c r="I12" s="35">
        <v>181.344</v>
      </c>
      <c r="J12" s="34">
        <f t="shared" si="0"/>
        <v>-1.8635680786564706</v>
      </c>
      <c r="K12" s="35">
        <f t="shared" si="0"/>
        <v>-2.272568050398533</v>
      </c>
      <c r="L12" s="34">
        <f t="shared" si="1"/>
        <v>23.36652294279699</v>
      </c>
      <c r="M12" s="36">
        <f t="shared" si="1"/>
        <v>26.447024369835788</v>
      </c>
    </row>
    <row r="13" spans="1:16" s="30" customFormat="1" ht="15">
      <c r="A13" s="38" t="s">
        <v>17</v>
      </c>
      <c r="B13" s="39" t="s">
        <v>18</v>
      </c>
      <c r="C13" s="40" t="s">
        <v>18</v>
      </c>
      <c r="D13" s="39" t="s">
        <v>18</v>
      </c>
      <c r="E13" s="40" t="s">
        <v>18</v>
      </c>
      <c r="F13" s="39" t="s">
        <v>18</v>
      </c>
      <c r="G13" s="40" t="s">
        <v>18</v>
      </c>
      <c r="H13" s="39" t="s">
        <v>18</v>
      </c>
      <c r="I13" s="40" t="s">
        <v>18</v>
      </c>
      <c r="J13" s="39" t="s">
        <v>19</v>
      </c>
      <c r="K13" s="40" t="s">
        <v>19</v>
      </c>
      <c r="L13" s="39" t="s">
        <v>19</v>
      </c>
      <c r="M13" s="41" t="s">
        <v>19</v>
      </c>
      <c r="N13" s="28"/>
      <c r="O13" s="29"/>
      <c r="P13" s="29"/>
    </row>
    <row r="14" spans="1:13" ht="15">
      <c r="A14" s="42" t="s">
        <v>13</v>
      </c>
      <c r="B14" s="32" t="s">
        <v>18</v>
      </c>
      <c r="C14" s="33" t="s">
        <v>18</v>
      </c>
      <c r="D14" s="34" t="s">
        <v>18</v>
      </c>
      <c r="E14" s="35" t="s">
        <v>18</v>
      </c>
      <c r="F14" s="34" t="s">
        <v>18</v>
      </c>
      <c r="G14" s="35" t="s">
        <v>18</v>
      </c>
      <c r="H14" s="34" t="s">
        <v>18</v>
      </c>
      <c r="I14" s="35" t="s">
        <v>18</v>
      </c>
      <c r="J14" s="34" t="s">
        <v>19</v>
      </c>
      <c r="K14" s="35" t="s">
        <v>19</v>
      </c>
      <c r="L14" s="32" t="s">
        <v>19</v>
      </c>
      <c r="M14" s="43" t="s">
        <v>19</v>
      </c>
    </row>
    <row r="15" spans="1:16" s="30" customFormat="1" ht="15">
      <c r="A15" s="38" t="s">
        <v>20</v>
      </c>
      <c r="B15" s="39">
        <v>167.032</v>
      </c>
      <c r="C15" s="40">
        <v>167.217</v>
      </c>
      <c r="D15" s="39">
        <v>195.495</v>
      </c>
      <c r="E15" s="40">
        <v>196.145</v>
      </c>
      <c r="F15" s="39">
        <v>218.305</v>
      </c>
      <c r="G15" s="40">
        <v>218.567</v>
      </c>
      <c r="H15" s="39">
        <v>195.835</v>
      </c>
      <c r="I15" s="40">
        <v>195.771</v>
      </c>
      <c r="J15" s="39">
        <f aca="true" t="shared" si="2" ref="J15:K17">+((H15*100/F15)-100)</f>
        <v>-10.292938778314749</v>
      </c>
      <c r="K15" s="40">
        <f t="shared" si="2"/>
        <v>-10.429753805469275</v>
      </c>
      <c r="L15" s="39">
        <f>+((H15*100/B15)-100)</f>
        <v>17.244001149480326</v>
      </c>
      <c r="M15" s="41">
        <f>+((I15*100/C15)-100)</f>
        <v>17.076014998475017</v>
      </c>
      <c r="N15" s="28"/>
      <c r="O15" s="29"/>
      <c r="P15" s="29"/>
    </row>
    <row r="16" spans="1:13" ht="15">
      <c r="A16" s="42" t="s">
        <v>13</v>
      </c>
      <c r="B16" s="34" t="s">
        <v>18</v>
      </c>
      <c r="C16" s="35" t="s">
        <v>18</v>
      </c>
      <c r="D16" s="32" t="s">
        <v>18</v>
      </c>
      <c r="E16" s="33" t="s">
        <v>18</v>
      </c>
      <c r="F16" s="34">
        <v>154.999</v>
      </c>
      <c r="G16" s="35">
        <v>154.04</v>
      </c>
      <c r="H16" s="32">
        <v>159.757</v>
      </c>
      <c r="I16" s="33">
        <v>158.358</v>
      </c>
      <c r="J16" s="34">
        <f t="shared" si="2"/>
        <v>3.069697223853069</v>
      </c>
      <c r="K16" s="35">
        <f t="shared" si="2"/>
        <v>2.803168008309541</v>
      </c>
      <c r="L16" s="34" t="s">
        <v>19</v>
      </c>
      <c r="M16" s="36" t="s">
        <v>19</v>
      </c>
    </row>
    <row r="17" spans="1:13" ht="15">
      <c r="A17" s="37" t="s">
        <v>14</v>
      </c>
      <c r="B17" s="34">
        <v>147.094</v>
      </c>
      <c r="C17" s="35">
        <v>146.855</v>
      </c>
      <c r="D17" s="34">
        <v>184.804</v>
      </c>
      <c r="E17" s="35">
        <v>184.604</v>
      </c>
      <c r="F17" s="34">
        <v>191.33</v>
      </c>
      <c r="G17" s="35">
        <v>191.313</v>
      </c>
      <c r="H17" s="34">
        <v>180.068</v>
      </c>
      <c r="I17" s="35">
        <v>179.911</v>
      </c>
      <c r="J17" s="34">
        <f t="shared" si="2"/>
        <v>-5.8861652642032</v>
      </c>
      <c r="K17" s="35">
        <f t="shared" si="2"/>
        <v>-5.959866815114495</v>
      </c>
      <c r="L17" s="34">
        <f>+((H17*100/B17)-100)</f>
        <v>22.41695786367903</v>
      </c>
      <c r="M17" s="36">
        <f>+((I17*100/C17)-100)</f>
        <v>22.50927785911273</v>
      </c>
    </row>
    <row r="18" spans="1:13" ht="15">
      <c r="A18" s="44" t="s">
        <v>21</v>
      </c>
      <c r="B18" s="34">
        <v>179.588</v>
      </c>
      <c r="C18" s="35">
        <v>180.023</v>
      </c>
      <c r="D18" s="45" t="s">
        <v>18</v>
      </c>
      <c r="E18" s="46" t="s">
        <v>18</v>
      </c>
      <c r="F18" s="34" t="s">
        <v>18</v>
      </c>
      <c r="G18" s="35" t="s">
        <v>18</v>
      </c>
      <c r="H18" s="45">
        <v>204.076</v>
      </c>
      <c r="I18" s="46">
        <v>204.076</v>
      </c>
      <c r="J18" s="45" t="s">
        <v>19</v>
      </c>
      <c r="K18" s="46" t="s">
        <v>19</v>
      </c>
      <c r="L18" s="45">
        <f>+((H18*100/B18)-100)</f>
        <v>13.635654943537432</v>
      </c>
      <c r="M18" s="47">
        <f>+((I18*100/C18)-100)</f>
        <v>13.361070529876727</v>
      </c>
    </row>
    <row r="19" spans="1:13" ht="15">
      <c r="A19" s="37" t="s">
        <v>22</v>
      </c>
      <c r="B19" s="32" t="s">
        <v>18</v>
      </c>
      <c r="C19" s="33" t="s">
        <v>18</v>
      </c>
      <c r="D19" s="34" t="s">
        <v>18</v>
      </c>
      <c r="E19" s="35" t="s">
        <v>18</v>
      </c>
      <c r="F19" s="32">
        <v>149.704</v>
      </c>
      <c r="G19" s="33">
        <v>147.503</v>
      </c>
      <c r="H19" s="34" t="s">
        <v>18</v>
      </c>
      <c r="I19" s="35" t="s">
        <v>18</v>
      </c>
      <c r="J19" s="34" t="s">
        <v>19</v>
      </c>
      <c r="K19" s="35" t="s">
        <v>19</v>
      </c>
      <c r="L19" s="34" t="s">
        <v>19</v>
      </c>
      <c r="M19" s="36" t="s">
        <v>19</v>
      </c>
    </row>
    <row r="20" spans="1:13" ht="15">
      <c r="A20" s="37" t="s">
        <v>23</v>
      </c>
      <c r="B20" s="34" t="s">
        <v>18</v>
      </c>
      <c r="C20" s="35" t="s">
        <v>18</v>
      </c>
      <c r="D20" s="34">
        <v>210.823</v>
      </c>
      <c r="E20" s="35">
        <v>209.815</v>
      </c>
      <c r="F20" s="34">
        <v>222.04</v>
      </c>
      <c r="G20" s="35">
        <v>221.357</v>
      </c>
      <c r="H20" s="34" t="s">
        <v>18</v>
      </c>
      <c r="I20" s="35" t="s">
        <v>18</v>
      </c>
      <c r="J20" s="34" t="s">
        <v>19</v>
      </c>
      <c r="K20" s="35" t="s">
        <v>19</v>
      </c>
      <c r="L20" s="34" t="s">
        <v>19</v>
      </c>
      <c r="M20" s="36" t="s">
        <v>19</v>
      </c>
    </row>
    <row r="21" spans="1:13" ht="15">
      <c r="A21" s="37" t="s">
        <v>24</v>
      </c>
      <c r="B21" s="34">
        <v>140.322</v>
      </c>
      <c r="C21" s="35">
        <v>139.167</v>
      </c>
      <c r="D21" s="34">
        <v>163.35</v>
      </c>
      <c r="E21" s="35">
        <v>163.35</v>
      </c>
      <c r="F21" s="34">
        <v>189.967</v>
      </c>
      <c r="G21" s="35">
        <v>189.957</v>
      </c>
      <c r="H21" s="34">
        <v>173.95</v>
      </c>
      <c r="I21" s="35">
        <v>173.95</v>
      </c>
      <c r="J21" s="34">
        <f aca="true" t="shared" si="3" ref="J21:K23">+((H21*100/F21)-100)</f>
        <v>-8.431464412240032</v>
      </c>
      <c r="K21" s="35">
        <f t="shared" si="3"/>
        <v>-8.426643924677691</v>
      </c>
      <c r="L21" s="34">
        <f aca="true" t="shared" si="4" ref="L21:M23">+((H21*100/B21)-100)</f>
        <v>23.964880774219296</v>
      </c>
      <c r="M21" s="36">
        <f t="shared" si="4"/>
        <v>24.99371258990996</v>
      </c>
    </row>
    <row r="22" spans="1:13" ht="15">
      <c r="A22" s="37" t="s">
        <v>25</v>
      </c>
      <c r="B22" s="34">
        <v>147.462</v>
      </c>
      <c r="C22" s="35">
        <v>147.462</v>
      </c>
      <c r="D22" s="34">
        <v>174.516</v>
      </c>
      <c r="E22" s="35">
        <v>174.516</v>
      </c>
      <c r="F22" s="34">
        <v>175.137</v>
      </c>
      <c r="G22" s="35">
        <v>175.137</v>
      </c>
      <c r="H22" s="34">
        <v>175.345</v>
      </c>
      <c r="I22" s="35">
        <v>175.345</v>
      </c>
      <c r="J22" s="34">
        <f t="shared" si="3"/>
        <v>0.1187641674803217</v>
      </c>
      <c r="K22" s="35">
        <f t="shared" si="3"/>
        <v>0.1187641674803217</v>
      </c>
      <c r="L22" s="34">
        <f t="shared" si="4"/>
        <v>18.908600181741747</v>
      </c>
      <c r="M22" s="36">
        <f t="shared" si="4"/>
        <v>18.908600181741747</v>
      </c>
    </row>
    <row r="23" spans="1:13" ht="15">
      <c r="A23" s="42" t="s">
        <v>26</v>
      </c>
      <c r="B23" s="32">
        <v>159.531</v>
      </c>
      <c r="C23" s="33">
        <v>156.437</v>
      </c>
      <c r="D23" s="32">
        <v>193.415</v>
      </c>
      <c r="E23" s="33">
        <v>192.49</v>
      </c>
      <c r="F23" s="32">
        <v>193.967</v>
      </c>
      <c r="G23" s="33">
        <v>192.763</v>
      </c>
      <c r="H23" s="32">
        <v>190.632</v>
      </c>
      <c r="I23" s="33">
        <v>189.47</v>
      </c>
      <c r="J23" s="32">
        <f t="shared" si="3"/>
        <v>-1.719364634190356</v>
      </c>
      <c r="K23" s="33">
        <f t="shared" si="3"/>
        <v>-1.708315392476777</v>
      </c>
      <c r="L23" s="32">
        <f t="shared" si="4"/>
        <v>19.49527051168738</v>
      </c>
      <c r="M23" s="43">
        <f t="shared" si="4"/>
        <v>21.11584855245242</v>
      </c>
    </row>
    <row r="24" spans="1:13" ht="15">
      <c r="A24" s="37" t="s">
        <v>27</v>
      </c>
      <c r="B24" s="34">
        <v>171.548</v>
      </c>
      <c r="C24" s="35">
        <v>171.49</v>
      </c>
      <c r="D24" s="34" t="s">
        <v>18</v>
      </c>
      <c r="E24" s="35" t="s">
        <v>18</v>
      </c>
      <c r="F24" s="34" t="s">
        <v>18</v>
      </c>
      <c r="G24" s="35" t="s">
        <v>18</v>
      </c>
      <c r="H24" s="34" t="s">
        <v>18</v>
      </c>
      <c r="I24" s="35" t="s">
        <v>18</v>
      </c>
      <c r="J24" s="34" t="s">
        <v>19</v>
      </c>
      <c r="K24" s="35" t="s">
        <v>19</v>
      </c>
      <c r="L24" s="34" t="s">
        <v>19</v>
      </c>
      <c r="M24" s="36" t="s">
        <v>19</v>
      </c>
    </row>
    <row r="25" spans="1:13" ht="15">
      <c r="A25" s="42" t="s">
        <v>28</v>
      </c>
      <c r="B25" s="32">
        <v>326.971</v>
      </c>
      <c r="C25" s="33">
        <v>326.718</v>
      </c>
      <c r="D25" s="32">
        <v>368.023</v>
      </c>
      <c r="E25" s="33">
        <v>368.005</v>
      </c>
      <c r="F25" s="32">
        <v>379.699</v>
      </c>
      <c r="G25" s="33">
        <v>379.668</v>
      </c>
      <c r="H25" s="32">
        <v>372.567</v>
      </c>
      <c r="I25" s="33">
        <v>372.455</v>
      </c>
      <c r="J25" s="32">
        <f>+((H25*100/F25)-100)</f>
        <v>-1.8783299402948188</v>
      </c>
      <c r="K25" s="33">
        <f>+((I25*100/G25)-100)</f>
        <v>-1.899817735495219</v>
      </c>
      <c r="L25" s="32">
        <f>+((H25*100/B25)-100)</f>
        <v>13.944967596514672</v>
      </c>
      <c r="M25" s="43">
        <f>+((I25*100/C25)-100)</f>
        <v>13.998922618282421</v>
      </c>
    </row>
    <row r="26" spans="1:16" ht="2.25" customHeight="1">
      <c r="A26" s="48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  <c r="O26" s="50"/>
      <c r="P26" s="50"/>
    </row>
    <row r="27" spans="1:13" s="1" customFormat="1" ht="15">
      <c r="A27" s="51" t="s">
        <v>29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s="1" customFormat="1" ht="15">
      <c r="A28" s="53" t="s">
        <v>30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8" s="1" customFormat="1" ht="15" customHeight="1">
      <c r="A29" s="54" t="s">
        <v>31</v>
      </c>
      <c r="B29" s="54"/>
      <c r="C29" s="54"/>
      <c r="D29" s="54"/>
      <c r="E29" s="54"/>
      <c r="F29" s="54"/>
      <c r="G29" s="55"/>
      <c r="H29" s="54"/>
    </row>
    <row r="30" spans="1:13" s="1" customFormat="1" ht="15">
      <c r="A30" s="56" t="s">
        <v>32</v>
      </c>
      <c r="B30" s="56"/>
      <c r="C30" s="56"/>
      <c r="D30" s="56"/>
      <c r="E30" s="56"/>
      <c r="F30" s="57"/>
      <c r="G30" s="57"/>
      <c r="H30" s="57"/>
      <c r="I30" s="57"/>
      <c r="K30" s="58"/>
      <c r="L30" s="58"/>
      <c r="M30" s="58"/>
    </row>
    <row r="31" spans="1:14" s="1" customFormat="1" ht="15">
      <c r="A31" s="56" t="s">
        <v>33</v>
      </c>
      <c r="B31" s="56"/>
      <c r="C31" s="56"/>
      <c r="D31" s="56"/>
      <c r="E31" s="56"/>
      <c r="F31" s="55"/>
      <c r="J31" s="54"/>
      <c r="K31" s="58"/>
      <c r="L31" s="58"/>
      <c r="M31" s="58"/>
      <c r="N31" s="59"/>
    </row>
    <row r="32" spans="1:10" s="1" customFormat="1" ht="15">
      <c r="A32" s="60" t="s">
        <v>34</v>
      </c>
      <c r="B32" s="61"/>
      <c r="C32" s="61"/>
      <c r="D32" s="61"/>
      <c r="E32" s="61"/>
      <c r="F32" s="61"/>
      <c r="G32" s="61"/>
      <c r="H32" s="61"/>
      <c r="I32" s="61"/>
      <c r="J32" s="62"/>
    </row>
    <row r="33" spans="9:10" s="1" customFormat="1" ht="15">
      <c r="I33" s="54"/>
      <c r="J33" s="54" t="s">
        <v>35</v>
      </c>
    </row>
    <row r="34" spans="10:14" s="1" customFormat="1" ht="15">
      <c r="J34" s="63"/>
      <c r="K34" s="64"/>
      <c r="L34" s="64"/>
      <c r="M34" s="64"/>
      <c r="N34" s="59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14:16" s="50" customFormat="1" ht="15">
      <c r="N60" s="1"/>
      <c r="O60" s="1"/>
      <c r="P60" s="1"/>
    </row>
  </sheetData>
  <sheetProtection/>
  <mergeCells count="12">
    <mergeCell ref="L5:M5"/>
    <mergeCell ref="A32:J32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2019-04-11T05:50:56Z</dcterms:created>
  <dcterms:modified xsi:type="dcterms:W3CDTF">2019-04-11T05:53:39Z</dcterms:modified>
  <cp:category/>
  <cp:version/>
  <cp:contentType/>
  <cp:contentStatus/>
</cp:coreProperties>
</file>