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J52" i="1"/>
  <c r="E52"/>
  <c r="K51"/>
  <c r="J51"/>
  <c r="O50"/>
  <c r="K50"/>
  <c r="J50"/>
  <c r="F50"/>
  <c r="E50"/>
  <c r="K49"/>
  <c r="J49"/>
  <c r="F49"/>
  <c r="E49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J36"/>
  <c r="E36"/>
  <c r="K35"/>
  <c r="J35"/>
  <c r="F35"/>
  <c r="E35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K27"/>
  <c r="J27"/>
  <c r="F27"/>
  <c r="E27"/>
  <c r="K26"/>
  <c r="J26"/>
  <c r="F26"/>
  <c r="E26"/>
  <c r="P25"/>
  <c r="O25"/>
  <c r="K25"/>
  <c r="J25"/>
  <c r="F25"/>
  <c r="E25"/>
  <c r="K24"/>
  <c r="J24"/>
  <c r="F24"/>
  <c r="E24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P16"/>
  <c r="O16"/>
  <c r="K16"/>
  <c r="J16"/>
  <c r="F16"/>
  <c r="E16"/>
  <c r="K15"/>
  <c r="J15"/>
  <c r="F15"/>
  <c r="E15"/>
  <c r="K14"/>
  <c r="J14"/>
  <c r="F14"/>
  <c r="E14"/>
  <c r="K13"/>
  <c r="J13"/>
  <c r="F13"/>
  <c r="E13"/>
  <c r="K12"/>
  <c r="J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<sst xmlns="http://schemas.openxmlformats.org/spreadsheetml/2006/main" count="226" uniqueCount="53">
  <si>
    <t>Grūdų ir rapsų produktų gamyba ir pardavimas Lietuvoje 2018 m. balandžio–2019 m. balandžio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</si>
  <si>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</si>
  <si>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</si>
  <si>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</si>
  <si>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</si>
  <si>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</si>
  <si>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</si>
  <si>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</si>
  <si>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balandis</t>
  </si>
  <si>
    <t>kovas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</si>
  <si>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</si>
  <si>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</si>
  <si>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</si>
  <si>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</si>
  <si>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</si>
  <si>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</si>
  <si>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</si>
  <si>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</si>
  <si>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</si>
  <si>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</si>
  <si>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</si>
  <si>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</si>
  <si>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</si>
  <si>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</si>
  <si>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</si>
  <si>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</si>
  <si>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</si>
  <si>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</si>
  <si>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</si>
  <si>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</si>
  <si>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</si>
  <si>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</si>
  <si>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</si>
  <si>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</si>
  <si>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</si>
  <si>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</si>
  <si>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</si>
  <si>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</si>
  <si>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</si>
  <si>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</si>
  <si>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</si>
  <si>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</si>
  <si>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</si>
  <si>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</si>
  <si>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</si>
  <si>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</si>
  <si>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</si>
  <si>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balandžio mėn. su kovo mėn.</t>
  </si>
  <si>
    <t>Šaltinis: ŽŪIKVC (LŽŪMPRIS)</t>
  </si>
  <si>
    <t>*** lyginant 2019 m. balandžio mėn. su 2018 m. balandžio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</si>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</sst>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609600</xdr:colOff>
      <xdr:row>42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123825</xdr:rowOff>
    </xdr:from>
    <xdr:to>
      <xdr:col>0</xdr:col>
      <xdr:colOff>685800</xdr:colOff>
      <xdr:row>28</xdr:row>
      <xdr:rowOff>9525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14925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1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6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19</xdr:col>
      <xdr:colOff>0</xdr:colOff>
      <xdr:row>50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19</xdr:col>
      <xdr:colOff>0</xdr:colOff>
      <xdr:row>48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123825</xdr:rowOff>
    </xdr:from>
    <xdr:to>
      <xdr:col>19</xdr:col>
      <xdr:colOff>0</xdr:colOff>
      <xdr:row>28</xdr:row>
      <xdr:rowOff>9525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14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19</xdr:col>
      <xdr:colOff>0</xdr:colOff>
      <xdr:row>42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48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19</xdr:col>
      <xdr:colOff>0</xdr:colOff>
      <xdr:row>58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19</xdr:col>
      <xdr:colOff>0</xdr:colOff>
      <xdr:row>56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381000</xdr:colOff>
      <xdr:row>29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180975</xdr:rowOff>
    </xdr:from>
    <xdr:to>
      <xdr:col>18</xdr:col>
      <xdr:colOff>552450</xdr:colOff>
      <xdr:row>42</xdr:row>
      <xdr:rowOff>66675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839075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"/>
  <sheetViews>
    <sheetView showGridLines="0" tabSelected="1" workbookViewId="0">
      <selection activeCell="P4" sqref="P4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1406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140625" style="2" customWidth="1"/>
    <col min="12" max="12" width="7" style="2" customWidth="1"/>
    <col min="13" max="13" width="7.28515625" style="2" customWidth="1"/>
    <col min="14" max="14" width="6.8554687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v>44956.326999999997</v>
      </c>
      <c r="C8" s="23">
        <v>46286.565000000002</v>
      </c>
      <c r="D8" s="24">
        <v>44185.953999999998</v>
      </c>
      <c r="E8" s="23">
        <f>((D8*100)/C8)-100</f>
        <v>-4.538273686975927</v>
      </c>
      <c r="F8" s="25">
        <f t="shared" ref="F8:F50" si="0">((D8*100)/B8)-100</f>
        <v>-1.7136030708202696</v>
      </c>
      <c r="G8" s="22">
        <v>8405.2620000000006</v>
      </c>
      <c r="H8" s="26">
        <v>8880.9429999999993</v>
      </c>
      <c r="I8" s="24">
        <v>8954.3629999999994</v>
      </c>
      <c r="J8" s="23">
        <f t="shared" ref="J8:J33" si="1">((I8*100)/H8)-100</f>
        <v>0.82671400998745526</v>
      </c>
      <c r="K8" s="25">
        <f>((I8*100)/G8)-100</f>
        <v>6.5328243188611879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v>42558.773999999998</v>
      </c>
      <c r="C9" s="30">
        <v>43874.445</v>
      </c>
      <c r="D9" s="31">
        <v>41755.192999999999</v>
      </c>
      <c r="E9" s="32">
        <f>((D9*100)/C9)-100</f>
        <v>-4.8302650893931514</v>
      </c>
      <c r="F9" s="33">
        <f t="shared" si="0"/>
        <v>-1.888167643175052</v>
      </c>
      <c r="G9" s="29">
        <v>5700.2809999999999</v>
      </c>
      <c r="H9" s="34">
        <v>6369.5770000000002</v>
      </c>
      <c r="I9" s="31">
        <v>6195.1239999999998</v>
      </c>
      <c r="J9" s="32">
        <f t="shared" si="1"/>
        <v>-2.7388474933264746</v>
      </c>
      <c r="K9" s="33">
        <f t="shared" ref="K9:K33" si="2">((I9*100)/G9)-100</f>
        <v>8.6810281808914453</v>
      </c>
      <c r="L9" s="35">
        <v>287.25099999999998</v>
      </c>
      <c r="M9" s="30">
        <v>334.41</v>
      </c>
      <c r="N9" s="31">
        <v>328.21600000000001</v>
      </c>
      <c r="O9" s="32">
        <f>((N9*100)/M9)-100</f>
        <v>-1.8522173379982831</v>
      </c>
      <c r="P9" s="34">
        <f>((N9*100)/L9)-100</f>
        <v>14.261046958931388</v>
      </c>
    </row>
    <row r="10" spans="1:16" ht="15" customHeight="1">
      <c r="A10" s="28" t="s">
        <v>12</v>
      </c>
      <c r="B10" s="36">
        <v>1657.2629999999999</v>
      </c>
      <c r="C10" s="32">
        <v>1410.027</v>
      </c>
      <c r="D10" s="35">
        <v>1287.1079999999999</v>
      </c>
      <c r="E10" s="32">
        <f t="shared" ref="E10:E52" si="3">((D10*100)/C10)-100</f>
        <v>-8.7174926437578932</v>
      </c>
      <c r="F10" s="33">
        <f t="shared" si="0"/>
        <v>-22.335320344447439</v>
      </c>
      <c r="G10" s="36">
        <v>1874.575</v>
      </c>
      <c r="H10" s="37">
        <v>1810.5630000000001</v>
      </c>
      <c r="I10" s="35">
        <v>1997.819</v>
      </c>
      <c r="J10" s="32">
        <f t="shared" si="1"/>
        <v>10.342418352744417</v>
      </c>
      <c r="K10" s="33">
        <f t="shared" si="2"/>
        <v>6.5745035541389285</v>
      </c>
      <c r="L10" s="35">
        <v>258.57</v>
      </c>
      <c r="M10" s="32">
        <v>286.91699999999997</v>
      </c>
      <c r="N10" s="35">
        <v>295.47300000000001</v>
      </c>
      <c r="O10" s="32">
        <f>((N10*100)/M10)-100</f>
        <v>2.9820470728468678</v>
      </c>
      <c r="P10" s="37">
        <f>((N10*100)/L10)-100</f>
        <v>14.271957303631524</v>
      </c>
    </row>
    <row r="11" spans="1:16" ht="15" customHeight="1">
      <c r="A11" s="28" t="s">
        <v>13</v>
      </c>
      <c r="B11" s="36">
        <v>740.29</v>
      </c>
      <c r="C11" s="32">
        <v>965.59299999999996</v>
      </c>
      <c r="D11" s="35">
        <v>1095.703</v>
      </c>
      <c r="E11" s="32">
        <f t="shared" si="3"/>
        <v>13.47462129489341</v>
      </c>
      <c r="F11" s="33">
        <f t="shared" si="0"/>
        <v>48.00996906617678</v>
      </c>
      <c r="G11" s="36">
        <v>828.40599999999995</v>
      </c>
      <c r="H11" s="37">
        <v>656.11</v>
      </c>
      <c r="I11" s="35">
        <v>719.68600000000004</v>
      </c>
      <c r="J11" s="32">
        <f t="shared" si="1"/>
        <v>9.6898385941381804</v>
      </c>
      <c r="K11" s="33">
        <f t="shared" si="2"/>
        <v>-13.123999584744666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v>0</v>
      </c>
      <c r="C12" s="32">
        <v>36.5</v>
      </c>
      <c r="D12" s="35">
        <v>47.95</v>
      </c>
      <c r="E12" s="32">
        <f>((D12*100)/C12)-100</f>
        <v>31.36986301369862</v>
      </c>
      <c r="F12" s="33" t="s">
        <v>15</v>
      </c>
      <c r="G12" s="39">
        <v>2</v>
      </c>
      <c r="H12" s="37">
        <v>44.692999999999998</v>
      </c>
      <c r="I12" s="35">
        <v>41.734000000000002</v>
      </c>
      <c r="J12" s="32">
        <f>((I12*100)/H12)-100</f>
        <v>-6.6207236032488197</v>
      </c>
      <c r="K12" s="33">
        <f>((I12*100)/G12)-100</f>
        <v>1986.7000000000003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v>2080.442</v>
      </c>
      <c r="C13" s="41">
        <v>1743.05</v>
      </c>
      <c r="D13" s="42">
        <v>1699.17</v>
      </c>
      <c r="E13" s="41">
        <f>((D13*100)/C13)-100</f>
        <v>-2.517426350362868</v>
      </c>
      <c r="F13" s="43">
        <f t="shared" si="0"/>
        <v>-18.326490236209423</v>
      </c>
      <c r="G13" s="22">
        <v>1494.7329999999999</v>
      </c>
      <c r="H13" s="44">
        <v>1568.019</v>
      </c>
      <c r="I13" s="42">
        <v>1763.5519999999999</v>
      </c>
      <c r="J13" s="41">
        <f t="shared" si="1"/>
        <v>12.470065732621848</v>
      </c>
      <c r="K13" s="43">
        <f t="shared" si="2"/>
        <v>17.984415945857876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v>1042.7929999999999</v>
      </c>
      <c r="C14" s="30">
        <v>856.13099999999997</v>
      </c>
      <c r="D14" s="31">
        <v>888.66300000000001</v>
      </c>
      <c r="E14" s="32">
        <f t="shared" si="3"/>
        <v>3.7998857651457598</v>
      </c>
      <c r="F14" s="33">
        <f t="shared" si="0"/>
        <v>-14.780498142967957</v>
      </c>
      <c r="G14" s="29">
        <v>724.49</v>
      </c>
      <c r="H14" s="34">
        <v>818.79499999999996</v>
      </c>
      <c r="I14" s="31">
        <v>873.96</v>
      </c>
      <c r="J14" s="32">
        <f t="shared" si="1"/>
        <v>6.7373396271350003</v>
      </c>
      <c r="K14" s="33">
        <f t="shared" si="2"/>
        <v>20.631064610967712</v>
      </c>
      <c r="L14" s="35" t="s">
        <v>14</v>
      </c>
      <c r="M14" s="30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v>751.36099999999999</v>
      </c>
      <c r="C15" s="32">
        <v>625.22500000000002</v>
      </c>
      <c r="D15" s="35">
        <v>530.50400000000002</v>
      </c>
      <c r="E15" s="32">
        <f t="shared" si="3"/>
        <v>-15.149906033827818</v>
      </c>
      <c r="F15" s="33">
        <f t="shared" si="0"/>
        <v>-29.394259217606447</v>
      </c>
      <c r="G15" s="36">
        <v>576.27499999999998</v>
      </c>
      <c r="H15" s="37">
        <v>528.83000000000004</v>
      </c>
      <c r="I15" s="35">
        <v>591.04499999999996</v>
      </c>
      <c r="J15" s="32">
        <f t="shared" si="1"/>
        <v>11.764650265680814</v>
      </c>
      <c r="K15" s="33">
        <f t="shared" si="2"/>
        <v>2.5630124506528915</v>
      </c>
      <c r="L15" s="35" t="s">
        <v>14</v>
      </c>
      <c r="M15" s="32" t="s">
        <v>14</v>
      </c>
      <c r="N15" s="35">
        <v>264.37400000000002</v>
      </c>
      <c r="O15" s="32" t="s">
        <v>15</v>
      </c>
      <c r="P15" s="37" t="s">
        <v>15</v>
      </c>
    </row>
    <row r="16" spans="1:16" ht="15" customHeight="1">
      <c r="A16" s="28" t="s">
        <v>16</v>
      </c>
      <c r="B16" s="39">
        <v>286.28800000000001</v>
      </c>
      <c r="C16" s="46">
        <v>261.69400000000002</v>
      </c>
      <c r="D16" s="47">
        <v>280.00299999999999</v>
      </c>
      <c r="E16" s="32">
        <f t="shared" si="3"/>
        <v>6.9963392359014591</v>
      </c>
      <c r="F16" s="33">
        <f t="shared" si="0"/>
        <v>-2.1953417537584556</v>
      </c>
      <c r="G16" s="39">
        <v>193.96799999999999</v>
      </c>
      <c r="H16" s="48">
        <v>220.39400000000001</v>
      </c>
      <c r="I16" s="47">
        <v>298.54700000000003</v>
      </c>
      <c r="J16" s="32">
        <f t="shared" si="1"/>
        <v>35.460584226430854</v>
      </c>
      <c r="K16" s="33">
        <f t="shared" si="2"/>
        <v>53.915594324837116</v>
      </c>
      <c r="L16" s="35">
        <v>294.08499999999998</v>
      </c>
      <c r="M16" s="46">
        <v>318.89100000000002</v>
      </c>
      <c r="N16" s="47">
        <v>327.84</v>
      </c>
      <c r="O16" s="32">
        <f>((N16*100)/M16)-100</f>
        <v>2.8062880419955292</v>
      </c>
      <c r="P16" s="37">
        <f>((N16*100)/L16)-100</f>
        <v>11.477974055120129</v>
      </c>
    </row>
    <row r="17" spans="1:16" ht="15" customHeight="1">
      <c r="A17" s="40" t="s">
        <v>20</v>
      </c>
      <c r="B17" s="22">
        <v>9641.4490000000005</v>
      </c>
      <c r="C17" s="41">
        <v>10282.92</v>
      </c>
      <c r="D17" s="42">
        <v>11093.878000000001</v>
      </c>
      <c r="E17" s="41">
        <f t="shared" si="3"/>
        <v>7.8864563762044213</v>
      </c>
      <c r="F17" s="43">
        <f t="shared" si="0"/>
        <v>15.064426519291857</v>
      </c>
      <c r="G17" s="22">
        <v>2895.096</v>
      </c>
      <c r="H17" s="44">
        <v>2530.1759999999999</v>
      </c>
      <c r="I17" s="42">
        <v>3894.0070000000001</v>
      </c>
      <c r="J17" s="41">
        <f t="shared" si="1"/>
        <v>53.902613889310487</v>
      </c>
      <c r="K17" s="43">
        <f t="shared" si="2"/>
        <v>34.503553595459351</v>
      </c>
      <c r="L17" s="45"/>
      <c r="M17" s="41"/>
      <c r="N17" s="42"/>
      <c r="O17" s="44"/>
      <c r="P17" s="44"/>
    </row>
    <row r="18" spans="1:16" ht="15" customHeight="1">
      <c r="A18" s="49" t="s">
        <v>21</v>
      </c>
      <c r="B18" s="29">
        <v>9300.8230000000003</v>
      </c>
      <c r="C18" s="30">
        <v>9972.0840000000007</v>
      </c>
      <c r="D18" s="31">
        <v>9471.3359999999993</v>
      </c>
      <c r="E18" s="30">
        <f t="shared" si="3"/>
        <v>-5.0214980138554921</v>
      </c>
      <c r="F18" s="50">
        <f t="shared" si="0"/>
        <v>1.8333108801231788</v>
      </c>
      <c r="G18" s="29">
        <v>2592.0709999999999</v>
      </c>
      <c r="H18" s="34">
        <v>2274.2080000000001</v>
      </c>
      <c r="I18" s="31">
        <v>2545.8330000000001</v>
      </c>
      <c r="J18" s="30">
        <f t="shared" si="1"/>
        <v>11.943718428569426</v>
      </c>
      <c r="K18" s="50">
        <f t="shared" si="2"/>
        <v>-1.7838245943108717</v>
      </c>
      <c r="L18" s="35">
        <v>107.812</v>
      </c>
      <c r="M18" s="30">
        <v>150.72900000000001</v>
      </c>
      <c r="N18" s="31">
        <v>145.387</v>
      </c>
      <c r="O18" s="30">
        <f>((N18*100)/M18)-100</f>
        <v>-3.5441089637694176</v>
      </c>
      <c r="P18" s="34">
        <f>((N18*100)/L18)-100</f>
        <v>34.852335547063404</v>
      </c>
    </row>
    <row r="19" spans="1:16" ht="15" customHeight="1">
      <c r="A19" s="28" t="s">
        <v>22</v>
      </c>
      <c r="B19" s="36">
        <v>297.5</v>
      </c>
      <c r="C19" s="32">
        <v>274.16000000000003</v>
      </c>
      <c r="D19" s="35">
        <v>1510.405</v>
      </c>
      <c r="E19" s="32">
        <f t="shared" si="3"/>
        <v>450.92099503939301</v>
      </c>
      <c r="F19" s="33">
        <f t="shared" si="0"/>
        <v>407.69915966386554</v>
      </c>
      <c r="G19" s="36">
        <v>259.899</v>
      </c>
      <c r="H19" s="37">
        <v>219.292</v>
      </c>
      <c r="I19" s="35">
        <v>1171.297</v>
      </c>
      <c r="J19" s="32">
        <f t="shared" si="1"/>
        <v>434.12664392681904</v>
      </c>
      <c r="K19" s="33">
        <f t="shared" si="2"/>
        <v>350.67391563645879</v>
      </c>
      <c r="L19" s="35" t="s">
        <v>14</v>
      </c>
      <c r="M19" s="32">
        <v>126.925</v>
      </c>
      <c r="N19" s="35" t="s">
        <v>14</v>
      </c>
      <c r="O19" s="32" t="s">
        <v>15</v>
      </c>
      <c r="P19" s="37" t="s">
        <v>15</v>
      </c>
    </row>
    <row r="20" spans="1:16" ht="15" customHeight="1">
      <c r="A20" s="28" t="s">
        <v>23</v>
      </c>
      <c r="B20" s="36">
        <v>5.5259999999999998</v>
      </c>
      <c r="C20" s="32">
        <v>9.6760000000000002</v>
      </c>
      <c r="D20" s="35">
        <v>80.837000000000003</v>
      </c>
      <c r="E20" s="32">
        <f>((D20*100)/C20)-100</f>
        <v>735.43819760231509</v>
      </c>
      <c r="F20" s="33">
        <f t="shared" si="0"/>
        <v>1362.8483532392329</v>
      </c>
      <c r="G20" s="36">
        <v>5.5259999999999998</v>
      </c>
      <c r="H20" s="37">
        <v>9.6760000000000002</v>
      </c>
      <c r="I20" s="35">
        <v>145.577</v>
      </c>
      <c r="J20" s="32">
        <f>((I20*100)/H20)-100</f>
        <v>1404.5163290615958</v>
      </c>
      <c r="K20" s="33">
        <f>((I20*100)/G20)-100</f>
        <v>2534.4010133912416</v>
      </c>
      <c r="L20" s="35" t="s">
        <v>14</v>
      </c>
      <c r="M20" s="32" t="s">
        <v>14</v>
      </c>
      <c r="N20" s="35">
        <v>139.768</v>
      </c>
      <c r="O20" s="32" t="s">
        <v>15</v>
      </c>
      <c r="P20" s="37" t="s">
        <v>15</v>
      </c>
    </row>
    <row r="21" spans="1:16" ht="15" customHeight="1">
      <c r="A21" s="28" t="s">
        <v>24</v>
      </c>
      <c r="B21" s="36">
        <v>37.6</v>
      </c>
      <c r="C21" s="32">
        <v>27</v>
      </c>
      <c r="D21" s="35">
        <v>31.3</v>
      </c>
      <c r="E21" s="32">
        <f>((D21*100)/C21)-100</f>
        <v>15.925925925925924</v>
      </c>
      <c r="F21" s="33">
        <f t="shared" si="0"/>
        <v>-16.755319148936167</v>
      </c>
      <c r="G21" s="36">
        <v>37.6</v>
      </c>
      <c r="H21" s="37">
        <v>27</v>
      </c>
      <c r="I21" s="35">
        <v>31.3</v>
      </c>
      <c r="J21" s="32">
        <f>((I21*100)/H21)-100</f>
        <v>15.925925925925924</v>
      </c>
      <c r="K21" s="33">
        <f>((I21*100)/G21)-100</f>
        <v>-16.755319148936167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>
      <c r="A22" s="40" t="s">
        <v>25</v>
      </c>
      <c r="B22" s="51">
        <v>894.84299999999996</v>
      </c>
      <c r="C22" s="41">
        <v>2013.6949999999999</v>
      </c>
      <c r="D22" s="42">
        <v>2020.3969999999999</v>
      </c>
      <c r="E22" s="41">
        <f t="shared" si="3"/>
        <v>0.33282100814670912</v>
      </c>
      <c r="F22" s="43">
        <f t="shared" si="0"/>
        <v>125.78228806617471</v>
      </c>
      <c r="G22" s="51">
        <v>1667.6849999999999</v>
      </c>
      <c r="H22" s="44">
        <v>2292.165</v>
      </c>
      <c r="I22" s="42">
        <v>1856.47</v>
      </c>
      <c r="J22" s="41">
        <f t="shared" si="1"/>
        <v>-19.008012075919495</v>
      </c>
      <c r="K22" s="43">
        <f t="shared" si="2"/>
        <v>11.320183367962173</v>
      </c>
      <c r="L22" s="45"/>
      <c r="M22" s="41"/>
      <c r="N22" s="42"/>
      <c r="O22" s="44"/>
      <c r="P22" s="44"/>
    </row>
    <row r="23" spans="1:16" ht="15" customHeight="1">
      <c r="A23" s="49" t="s">
        <v>21</v>
      </c>
      <c r="B23" s="29">
        <v>82.817999999999998</v>
      </c>
      <c r="C23" s="30">
        <v>75.900000000000006</v>
      </c>
      <c r="D23" s="31">
        <v>78.2</v>
      </c>
      <c r="E23" s="30">
        <f t="shared" si="3"/>
        <v>3.030303030303017</v>
      </c>
      <c r="F23" s="50">
        <f t="shared" si="0"/>
        <v>-5.5760824941437761</v>
      </c>
      <c r="G23" s="29">
        <v>86.653000000000006</v>
      </c>
      <c r="H23" s="34">
        <v>76.504999999999995</v>
      </c>
      <c r="I23" s="31">
        <v>82.34</v>
      </c>
      <c r="J23" s="30">
        <f t="shared" si="1"/>
        <v>7.6269524867655747</v>
      </c>
      <c r="K23" s="50">
        <f t="shared" si="2"/>
        <v>-4.9773233471432121</v>
      </c>
      <c r="L23" s="35">
        <v>323.25599999999997</v>
      </c>
      <c r="M23" s="30">
        <v>380.60599999999999</v>
      </c>
      <c r="N23" s="31" t="s">
        <v>14</v>
      </c>
      <c r="O23" s="30" t="s">
        <v>15</v>
      </c>
      <c r="P23" s="34" t="s">
        <v>15</v>
      </c>
    </row>
    <row r="24" spans="1:16" ht="15" customHeight="1">
      <c r="A24" s="28" t="s">
        <v>26</v>
      </c>
      <c r="B24" s="36">
        <v>45.296999999999997</v>
      </c>
      <c r="C24" s="32">
        <v>16.88</v>
      </c>
      <c r="D24" s="35">
        <v>52.869</v>
      </c>
      <c r="E24" s="32">
        <f t="shared" si="3"/>
        <v>213.20497630331755</v>
      </c>
      <c r="F24" s="33">
        <f t="shared" si="0"/>
        <v>16.716338830386121</v>
      </c>
      <c r="G24" s="36">
        <v>54.51</v>
      </c>
      <c r="H24" s="37">
        <v>24.622</v>
      </c>
      <c r="I24" s="35">
        <v>25.588000000000001</v>
      </c>
      <c r="J24" s="32">
        <f t="shared" si="1"/>
        <v>3.9233206075867173</v>
      </c>
      <c r="K24" s="33">
        <f t="shared" si="2"/>
        <v>-53.05815446707026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>
      <c r="A25" s="28" t="s">
        <v>27</v>
      </c>
      <c r="B25" s="36">
        <v>206.97800000000001</v>
      </c>
      <c r="C25" s="32">
        <v>145.11500000000001</v>
      </c>
      <c r="D25" s="35">
        <v>190.52799999999999</v>
      </c>
      <c r="E25" s="32">
        <f t="shared" si="3"/>
        <v>31.294490576439358</v>
      </c>
      <c r="F25" s="33">
        <f t="shared" si="0"/>
        <v>-7.9477045869609384</v>
      </c>
      <c r="G25" s="36">
        <v>207.904</v>
      </c>
      <c r="H25" s="37">
        <v>145.018</v>
      </c>
      <c r="I25" s="35">
        <v>191.99100000000001</v>
      </c>
      <c r="J25" s="32">
        <f t="shared" si="1"/>
        <v>32.391151443269138</v>
      </c>
      <c r="K25" s="33">
        <f t="shared" si="2"/>
        <v>-7.6540133907957397</v>
      </c>
      <c r="L25" s="35">
        <v>326.54000000000002</v>
      </c>
      <c r="M25" s="32">
        <v>399.01600000000002</v>
      </c>
      <c r="N25" s="35">
        <v>393.19</v>
      </c>
      <c r="O25" s="32">
        <f t="shared" ref="O25" si="4">((N25*100)/M25)-100</f>
        <v>-1.4600918258916948</v>
      </c>
      <c r="P25" s="37">
        <f t="shared" ref="P25" si="5">((N25*100)/L25)-100</f>
        <v>20.41097568444907</v>
      </c>
    </row>
    <row r="26" spans="1:16" ht="15" customHeight="1">
      <c r="A26" s="28" t="s">
        <v>28</v>
      </c>
      <c r="B26" s="36">
        <v>204.5</v>
      </c>
      <c r="C26" s="32">
        <v>193.7</v>
      </c>
      <c r="D26" s="35">
        <v>228.1</v>
      </c>
      <c r="E26" s="32">
        <f t="shared" si="3"/>
        <v>17.759421786267424</v>
      </c>
      <c r="F26" s="33">
        <f t="shared" si="0"/>
        <v>11.540342298288508</v>
      </c>
      <c r="G26" s="36">
        <v>181.28</v>
      </c>
      <c r="H26" s="37">
        <v>162.51300000000001</v>
      </c>
      <c r="I26" s="35">
        <v>207.387</v>
      </c>
      <c r="J26" s="32">
        <f t="shared" si="1"/>
        <v>27.612560225951157</v>
      </c>
      <c r="K26" s="33">
        <f t="shared" si="2"/>
        <v>14.401478375992937</v>
      </c>
      <c r="L26" s="35" t="s">
        <v>14</v>
      </c>
      <c r="M26" s="32" t="s">
        <v>14</v>
      </c>
      <c r="N26" s="35">
        <v>422.51499999999999</v>
      </c>
      <c r="O26" s="32" t="s">
        <v>15</v>
      </c>
      <c r="P26" s="37" t="s">
        <v>15</v>
      </c>
    </row>
    <row r="27" spans="1:16" ht="15" customHeight="1">
      <c r="A27" s="28" t="s">
        <v>29</v>
      </c>
      <c r="B27" s="36">
        <v>183.35</v>
      </c>
      <c r="C27" s="32">
        <v>1426.65</v>
      </c>
      <c r="D27" s="35">
        <v>1354.4</v>
      </c>
      <c r="E27" s="32">
        <f t="shared" si="3"/>
        <v>-5.06431149896612</v>
      </c>
      <c r="F27" s="33">
        <f t="shared" si="0"/>
        <v>638.69648213798746</v>
      </c>
      <c r="G27" s="36">
        <v>980.03800000000001</v>
      </c>
      <c r="H27" s="37">
        <v>1729.3030000000001</v>
      </c>
      <c r="I27" s="35">
        <v>1226.088</v>
      </c>
      <c r="J27" s="32">
        <f t="shared" si="1"/>
        <v>-29.099296074776944</v>
      </c>
      <c r="K27" s="33">
        <f t="shared" si="2"/>
        <v>25.106169352616945</v>
      </c>
      <c r="L27" s="35">
        <v>673.01499999999999</v>
      </c>
      <c r="M27" s="32">
        <v>645.91399999999999</v>
      </c>
      <c r="N27" s="35" t="s">
        <v>14</v>
      </c>
      <c r="O27" s="32" t="s">
        <v>15</v>
      </c>
      <c r="P27" s="37" t="s">
        <v>15</v>
      </c>
    </row>
    <row r="28" spans="1:16" ht="15" customHeight="1">
      <c r="A28" s="28" t="s">
        <v>23</v>
      </c>
      <c r="B28" s="36">
        <v>48.3</v>
      </c>
      <c r="C28" s="32">
        <v>30.6</v>
      </c>
      <c r="D28" s="35">
        <v>29.3</v>
      </c>
      <c r="E28" s="32">
        <f t="shared" si="3"/>
        <v>-4.2483660130719016</v>
      </c>
      <c r="F28" s="33">
        <f t="shared" si="0"/>
        <v>-39.33747412008281</v>
      </c>
      <c r="G28" s="36">
        <v>48.3</v>
      </c>
      <c r="H28" s="37">
        <v>30.6</v>
      </c>
      <c r="I28" s="35">
        <v>29.3</v>
      </c>
      <c r="J28" s="32">
        <f>((I28*100)/H28)-100</f>
        <v>-4.2483660130719016</v>
      </c>
      <c r="K28" s="33">
        <f t="shared" si="2"/>
        <v>-39.33747412008281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>
      <c r="A29" s="28" t="s">
        <v>24</v>
      </c>
      <c r="B29" s="36">
        <v>123.6</v>
      </c>
      <c r="C29" s="32">
        <v>124.85</v>
      </c>
      <c r="D29" s="35">
        <v>87</v>
      </c>
      <c r="E29" s="32">
        <f t="shared" si="3"/>
        <v>-30.316379655586701</v>
      </c>
      <c r="F29" s="33">
        <f t="shared" si="0"/>
        <v>-29.611650485436897</v>
      </c>
      <c r="G29" s="36">
        <v>109</v>
      </c>
      <c r="H29" s="37">
        <v>123.604</v>
      </c>
      <c r="I29" s="35">
        <v>93.775999999999996</v>
      </c>
      <c r="J29" s="32">
        <f t="shared" si="1"/>
        <v>-24.131905116339269</v>
      </c>
      <c r="K29" s="33">
        <f t="shared" si="2"/>
        <v>-13.966972477064218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>
      <c r="A30" s="40" t="s">
        <v>30</v>
      </c>
      <c r="B30" s="51">
        <v>946.55200000000002</v>
      </c>
      <c r="C30" s="41">
        <v>1423.8050000000001</v>
      </c>
      <c r="D30" s="42">
        <v>1635.5440000000001</v>
      </c>
      <c r="E30" s="41">
        <f t="shared" si="3"/>
        <v>14.871348253447636</v>
      </c>
      <c r="F30" s="43">
        <f t="shared" si="0"/>
        <v>72.78966184636451</v>
      </c>
      <c r="G30" s="51">
        <v>958.54600000000005</v>
      </c>
      <c r="H30" s="44">
        <v>1455.8879999999999</v>
      </c>
      <c r="I30" s="42">
        <v>1661.5920000000001</v>
      </c>
      <c r="J30" s="41">
        <f t="shared" si="1"/>
        <v>14.129108832547573</v>
      </c>
      <c r="K30" s="43">
        <f t="shared" si="2"/>
        <v>73.345045516855748</v>
      </c>
      <c r="L30" s="45"/>
      <c r="M30" s="41"/>
      <c r="N30" s="42"/>
      <c r="O30" s="44"/>
      <c r="P30" s="44"/>
    </row>
    <row r="31" spans="1:16" ht="15" customHeight="1">
      <c r="A31" s="49" t="s">
        <v>21</v>
      </c>
      <c r="B31" s="29">
        <v>39.152000000000001</v>
      </c>
      <c r="C31" s="32">
        <v>19.305</v>
      </c>
      <c r="D31" s="35">
        <v>4.9000000000000004</v>
      </c>
      <c r="E31" s="32">
        <f>((D31*100)/C31)-100</f>
        <v>-74.61797461797461</v>
      </c>
      <c r="F31" s="33">
        <f t="shared" si="0"/>
        <v>-87.484675112382504</v>
      </c>
      <c r="G31" s="29">
        <v>29.622</v>
      </c>
      <c r="H31" s="37">
        <v>19.305</v>
      </c>
      <c r="I31" s="35">
        <v>5</v>
      </c>
      <c r="J31" s="32">
        <f t="shared" si="1"/>
        <v>-74.099974099974105</v>
      </c>
      <c r="K31" s="33">
        <f t="shared" si="2"/>
        <v>-83.120653568293832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>
      <c r="A32" s="28" t="s">
        <v>22</v>
      </c>
      <c r="B32" s="36">
        <v>16.45</v>
      </c>
      <c r="C32" s="32">
        <v>3</v>
      </c>
      <c r="D32" s="35">
        <v>0.6</v>
      </c>
      <c r="E32" s="32">
        <f>((D32*100)/C32)-100</f>
        <v>-80</v>
      </c>
      <c r="F32" s="33">
        <f t="shared" si="0"/>
        <v>-96.352583586626139</v>
      </c>
      <c r="G32" s="36">
        <v>10.45</v>
      </c>
      <c r="H32" s="37">
        <v>3</v>
      </c>
      <c r="I32" s="35">
        <v>0.6</v>
      </c>
      <c r="J32" s="32">
        <f t="shared" si="1"/>
        <v>-80</v>
      </c>
      <c r="K32" s="33">
        <f t="shared" si="2"/>
        <v>-94.25837320574162</v>
      </c>
      <c r="L32" s="35" t="s">
        <v>14</v>
      </c>
      <c r="M32" s="32" t="s">
        <v>14</v>
      </c>
      <c r="N32" s="35" t="s">
        <v>14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v>34.546999999999997</v>
      </c>
      <c r="C33" s="32">
        <v>9.8000000000000007</v>
      </c>
      <c r="D33" s="35">
        <v>23.109000000000002</v>
      </c>
      <c r="E33" s="32">
        <f>((D33*100)/C33)-100</f>
        <v>135.80612244897958</v>
      </c>
      <c r="F33" s="33">
        <f t="shared" si="0"/>
        <v>-33.108518829420774</v>
      </c>
      <c r="G33" s="36">
        <v>21.786999999999999</v>
      </c>
      <c r="H33" s="37">
        <v>9.8000000000000007</v>
      </c>
      <c r="I33" s="35">
        <v>10.5</v>
      </c>
      <c r="J33" s="32">
        <f t="shared" si="1"/>
        <v>7.1428571428571388</v>
      </c>
      <c r="K33" s="33">
        <f t="shared" si="2"/>
        <v>-51.806122917336026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v>855.35299999999995</v>
      </c>
      <c r="C34" s="32">
        <v>1386.55</v>
      </c>
      <c r="D34" s="35">
        <v>1603.635</v>
      </c>
      <c r="E34" s="32">
        <f t="shared" si="3"/>
        <v>15.656485521618407</v>
      </c>
      <c r="F34" s="33">
        <f t="shared" si="0"/>
        <v>87.482244172873664</v>
      </c>
      <c r="G34" s="36">
        <v>889.39</v>
      </c>
      <c r="H34" s="37">
        <v>1412.04</v>
      </c>
      <c r="I34" s="35">
        <v>1636.9469999999999</v>
      </c>
      <c r="J34" s="32">
        <f>((I34*100)/H34)-100</f>
        <v>15.927806577717334</v>
      </c>
      <c r="K34" s="33">
        <f>((I34*100)/G34)-100</f>
        <v>84.05277774654536</v>
      </c>
      <c r="L34" s="35" t="s">
        <v>14</v>
      </c>
      <c r="M34" s="32">
        <v>549.798</v>
      </c>
      <c r="N34" s="35">
        <v>551.053</v>
      </c>
      <c r="O34" s="32">
        <f t="shared" ref="O34" si="6">((N34*100)/M34)-100</f>
        <v>0.22826565393108922</v>
      </c>
      <c r="P34" s="37" t="s">
        <v>15</v>
      </c>
    </row>
    <row r="35" spans="1:16" ht="15" customHeight="1">
      <c r="A35" s="28" t="s">
        <v>29</v>
      </c>
      <c r="B35" s="36">
        <v>1.05</v>
      </c>
      <c r="C35" s="32">
        <v>2.25</v>
      </c>
      <c r="D35" s="35">
        <v>1.1000000000000001</v>
      </c>
      <c r="E35" s="32">
        <f t="shared" si="3"/>
        <v>-51.111111111111107</v>
      </c>
      <c r="F35" s="33">
        <f t="shared" si="0"/>
        <v>4.7619047619047734</v>
      </c>
      <c r="G35" s="36">
        <v>7.2969999999999997</v>
      </c>
      <c r="H35" s="37">
        <v>8.843</v>
      </c>
      <c r="I35" s="35">
        <v>6.3449999999999998</v>
      </c>
      <c r="J35" s="32">
        <f>((I35*100)/H35)-100</f>
        <v>-28.248332014022395</v>
      </c>
      <c r="K35" s="33">
        <f>((I35*100)/G35)-100</f>
        <v>-13.046457448266409</v>
      </c>
      <c r="L35" s="35" t="s">
        <v>14</v>
      </c>
      <c r="M35" s="32" t="s">
        <v>14</v>
      </c>
      <c r="N35" s="35" t="s">
        <v>14</v>
      </c>
      <c r="O35" s="32" t="s">
        <v>15</v>
      </c>
      <c r="P35" s="37" t="s">
        <v>15</v>
      </c>
    </row>
    <row r="36" spans="1:16" ht="15" customHeight="1">
      <c r="A36" s="28" t="s">
        <v>24</v>
      </c>
      <c r="B36" s="36">
        <v>0</v>
      </c>
      <c r="C36" s="32">
        <v>2.9</v>
      </c>
      <c r="D36" s="35">
        <v>2.2000000000000002</v>
      </c>
      <c r="E36" s="32">
        <f>((D36*100)/C36)-100</f>
        <v>-24.137931034482747</v>
      </c>
      <c r="F36" s="33" t="s">
        <v>15</v>
      </c>
      <c r="G36" s="36">
        <v>0</v>
      </c>
      <c r="H36" s="37">
        <v>2.9</v>
      </c>
      <c r="I36" s="35">
        <v>2.2000000000000002</v>
      </c>
      <c r="J36" s="32">
        <f>((I36*100)/H36)-100</f>
        <v>-24.137931034482747</v>
      </c>
      <c r="K36" s="33" t="s">
        <v>15</v>
      </c>
      <c r="L36" s="35" t="s">
        <v>15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>
      <c r="A37" s="52" t="s">
        <v>31</v>
      </c>
      <c r="B37" s="51">
        <v>119.3</v>
      </c>
      <c r="C37" s="41">
        <v>91</v>
      </c>
      <c r="D37" s="42">
        <v>116.3</v>
      </c>
      <c r="E37" s="41">
        <f>((D37*100)/C37)-100</f>
        <v>27.802197802197796</v>
      </c>
      <c r="F37" s="43">
        <f t="shared" si="0"/>
        <v>-2.5146689019279052</v>
      </c>
      <c r="G37" s="51">
        <v>119.3</v>
      </c>
      <c r="H37" s="44">
        <v>91</v>
      </c>
      <c r="I37" s="42">
        <v>116.3</v>
      </c>
      <c r="J37" s="41">
        <f>((I37*100)/H37)-100</f>
        <v>27.802197802197796</v>
      </c>
      <c r="K37" s="43">
        <f>((I37*100)/G37)-100</f>
        <v>-2.5146689019279052</v>
      </c>
      <c r="L37" s="45"/>
      <c r="M37" s="41"/>
      <c r="N37" s="42"/>
      <c r="O37" s="44"/>
      <c r="P37" s="44"/>
    </row>
    <row r="38" spans="1:16" ht="15" customHeight="1">
      <c r="A38" s="54" t="s">
        <v>27</v>
      </c>
      <c r="B38" s="36">
        <v>119.3</v>
      </c>
      <c r="C38" s="32">
        <v>91</v>
      </c>
      <c r="D38" s="35">
        <v>116.3</v>
      </c>
      <c r="E38" s="32">
        <f>((D38*100)/C38)-100</f>
        <v>27.802197802197796</v>
      </c>
      <c r="F38" s="33">
        <f t="shared" si="0"/>
        <v>-2.5146689019279052</v>
      </c>
      <c r="G38" s="36">
        <v>119.3</v>
      </c>
      <c r="H38" s="37">
        <v>91</v>
      </c>
      <c r="I38" s="35">
        <v>116.3</v>
      </c>
      <c r="J38" s="32">
        <f t="shared" ref="J38:J52" si="7">((I38*100)/H38)-100</f>
        <v>27.802197802197796</v>
      </c>
      <c r="K38" s="33">
        <f t="shared" ref="K38:K51" si="8">((I38*100)/G38)-100</f>
        <v>-2.5146689019279052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v>8266.4860000000008</v>
      </c>
      <c r="C39" s="41">
        <v>8765.8340000000007</v>
      </c>
      <c r="D39" s="42">
        <v>8886.8850000000002</v>
      </c>
      <c r="E39" s="41">
        <f>((D39*100)/C39)-100</f>
        <v>1.3809410490775775</v>
      </c>
      <c r="F39" s="43">
        <f t="shared" si="0"/>
        <v>7.5049906332630201</v>
      </c>
      <c r="G39" s="51">
        <v>9431.0049999999992</v>
      </c>
      <c r="H39" s="44">
        <v>9009.7350000000006</v>
      </c>
      <c r="I39" s="42">
        <v>9360.6299999999992</v>
      </c>
      <c r="J39" s="41">
        <f t="shared" si="7"/>
        <v>3.8946206519947424</v>
      </c>
      <c r="K39" s="43">
        <f t="shared" si="8"/>
        <v>-0.74620891410830836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v>7895.3590000000004</v>
      </c>
      <c r="C40" s="30">
        <v>8765.8340000000007</v>
      </c>
      <c r="D40" s="31">
        <v>8886.8850000000002</v>
      </c>
      <c r="E40" s="30">
        <f t="shared" si="3"/>
        <v>1.3809410490775775</v>
      </c>
      <c r="F40" s="50">
        <f t="shared" si="0"/>
        <v>12.558339652446449</v>
      </c>
      <c r="G40" s="29">
        <v>9237.4950000000008</v>
      </c>
      <c r="H40" s="34">
        <v>8896.5750000000007</v>
      </c>
      <c r="I40" s="31">
        <v>9251.44</v>
      </c>
      <c r="J40" s="30">
        <f t="shared" si="7"/>
        <v>3.9887821998915172</v>
      </c>
      <c r="K40" s="50">
        <f t="shared" si="8"/>
        <v>0.15096083949164552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v>317.92700000000002</v>
      </c>
      <c r="C41" s="32">
        <v>0</v>
      </c>
      <c r="D41" s="35">
        <v>0</v>
      </c>
      <c r="E41" s="32" t="s">
        <v>15</v>
      </c>
      <c r="F41" s="33" t="s">
        <v>15</v>
      </c>
      <c r="G41" s="36">
        <v>98.834999999999994</v>
      </c>
      <c r="H41" s="37">
        <v>113.16</v>
      </c>
      <c r="I41" s="35">
        <v>109.19</v>
      </c>
      <c r="J41" s="32">
        <f t="shared" si="7"/>
        <v>-3.508306822198648</v>
      </c>
      <c r="K41" s="33">
        <f t="shared" si="8"/>
        <v>10.477057722466739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ht="15" customHeight="1">
      <c r="A42" s="28" t="s">
        <v>35</v>
      </c>
      <c r="B42" s="36">
        <v>53.2</v>
      </c>
      <c r="C42" s="32">
        <v>0</v>
      </c>
      <c r="D42" s="35">
        <v>0</v>
      </c>
      <c r="E42" s="32" t="s">
        <v>15</v>
      </c>
      <c r="F42" s="33" t="s">
        <v>15</v>
      </c>
      <c r="G42" s="36">
        <v>94.674999999999997</v>
      </c>
      <c r="H42" s="37">
        <v>0</v>
      </c>
      <c r="I42" s="35">
        <v>0</v>
      </c>
      <c r="J42" s="32" t="s">
        <v>15</v>
      </c>
      <c r="K42" s="33" t="s">
        <v>15</v>
      </c>
      <c r="L42" s="35" t="s">
        <v>14</v>
      </c>
      <c r="M42" s="32" t="s">
        <v>15</v>
      </c>
      <c r="N42" s="35" t="s">
        <v>15</v>
      </c>
      <c r="O42" s="32" t="s">
        <v>15</v>
      </c>
      <c r="P42" s="37" t="s">
        <v>15</v>
      </c>
    </row>
    <row r="43" spans="1:16" s="53" customFormat="1" ht="15" customHeight="1">
      <c r="A43" s="52" t="s">
        <v>36</v>
      </c>
      <c r="B43" s="51">
        <v>27426.59</v>
      </c>
      <c r="C43" s="41">
        <v>27939.34</v>
      </c>
      <c r="D43" s="42">
        <v>25981.17</v>
      </c>
      <c r="E43" s="41">
        <f t="shared" si="3"/>
        <v>-7.0086480210341477</v>
      </c>
      <c r="F43" s="43">
        <f t="shared" si="0"/>
        <v>-5.2701411294659692</v>
      </c>
      <c r="G43" s="51">
        <v>13733.205</v>
      </c>
      <c r="H43" s="44">
        <v>15270.64</v>
      </c>
      <c r="I43" s="42">
        <v>17548.293000000001</v>
      </c>
      <c r="J43" s="41">
        <f t="shared" si="7"/>
        <v>14.915242583153045</v>
      </c>
      <c r="K43" s="43">
        <f t="shared" si="8"/>
        <v>27.780026585199892</v>
      </c>
      <c r="L43" s="45"/>
      <c r="M43" s="41"/>
      <c r="N43" s="42"/>
      <c r="O43" s="41"/>
      <c r="P43" s="44"/>
    </row>
    <row r="44" spans="1:16" ht="15" customHeight="1">
      <c r="A44" s="55" t="s">
        <v>37</v>
      </c>
      <c r="B44" s="29">
        <v>23509.98</v>
      </c>
      <c r="C44" s="32">
        <v>23454.639999999999</v>
      </c>
      <c r="D44" s="35">
        <v>21824.36</v>
      </c>
      <c r="E44" s="32">
        <f t="shared" si="3"/>
        <v>-6.9507781829096444</v>
      </c>
      <c r="F44" s="33">
        <f t="shared" si="0"/>
        <v>-7.1698061844374195</v>
      </c>
      <c r="G44" s="29">
        <v>11301.93</v>
      </c>
      <c r="H44" s="37">
        <v>11566.62</v>
      </c>
      <c r="I44" s="35">
        <v>13893.55</v>
      </c>
      <c r="J44" s="30">
        <f t="shared" si="7"/>
        <v>20.11763159851364</v>
      </c>
      <c r="K44" s="50">
        <f t="shared" si="8"/>
        <v>22.930773770497609</v>
      </c>
      <c r="L44" s="35" t="s">
        <v>14</v>
      </c>
      <c r="M44" s="32" t="s">
        <v>14</v>
      </c>
      <c r="N44" s="35" t="s">
        <v>14</v>
      </c>
      <c r="O44" s="30" t="s">
        <v>15</v>
      </c>
      <c r="P44" s="34" t="s">
        <v>15</v>
      </c>
    </row>
    <row r="45" spans="1:16" ht="15" customHeight="1">
      <c r="A45" s="56" t="s">
        <v>38</v>
      </c>
      <c r="B45" s="39">
        <v>3916.61</v>
      </c>
      <c r="C45" s="32">
        <v>4484.7</v>
      </c>
      <c r="D45" s="35">
        <v>4156.8100000000004</v>
      </c>
      <c r="E45" s="32">
        <f t="shared" si="3"/>
        <v>-7.3113028742167643</v>
      </c>
      <c r="F45" s="33">
        <f t="shared" si="0"/>
        <v>6.1328546881103989</v>
      </c>
      <c r="G45" s="39">
        <v>2431.2750000000001</v>
      </c>
      <c r="H45" s="37">
        <v>3704.02</v>
      </c>
      <c r="I45" s="35">
        <v>3654.7429999999999</v>
      </c>
      <c r="J45" s="46">
        <f t="shared" si="7"/>
        <v>-1.3303653867959753</v>
      </c>
      <c r="K45" s="57">
        <f t="shared" si="8"/>
        <v>50.322073809009652</v>
      </c>
      <c r="L45" s="35" t="s">
        <v>14</v>
      </c>
      <c r="M45" s="32" t="s">
        <v>14</v>
      </c>
      <c r="N45" s="35" t="s">
        <v>14</v>
      </c>
      <c r="O45" s="46" t="s">
        <v>15</v>
      </c>
      <c r="P45" s="48" t="s">
        <v>15</v>
      </c>
    </row>
    <row r="46" spans="1:16" s="53" customFormat="1" ht="15" customHeight="1">
      <c r="A46" s="52" t="s">
        <v>39</v>
      </c>
      <c r="B46" s="22">
        <v>2151.107</v>
      </c>
      <c r="C46" s="41">
        <v>2524.3220000000001</v>
      </c>
      <c r="D46" s="42">
        <v>2167.739</v>
      </c>
      <c r="E46" s="41">
        <f t="shared" si="3"/>
        <v>-14.1258920216993</v>
      </c>
      <c r="F46" s="43">
        <f t="shared" si="0"/>
        <v>0.77318329585649792</v>
      </c>
      <c r="G46" s="22">
        <v>1338</v>
      </c>
      <c r="H46" s="44">
        <v>1812</v>
      </c>
      <c r="I46" s="42">
        <v>1821</v>
      </c>
      <c r="J46" s="41">
        <f t="shared" si="7"/>
        <v>0.4966887417218544</v>
      </c>
      <c r="K46" s="43">
        <f t="shared" si="8"/>
        <v>36.098654708520172</v>
      </c>
      <c r="L46" s="45"/>
      <c r="M46" s="41"/>
      <c r="N46" s="42"/>
      <c r="O46" s="41"/>
      <c r="P46" s="44"/>
    </row>
    <row r="47" spans="1:16" ht="15" customHeight="1">
      <c r="A47" s="54" t="s">
        <v>40</v>
      </c>
      <c r="B47" s="29">
        <v>1431</v>
      </c>
      <c r="C47" s="32">
        <v>1914</v>
      </c>
      <c r="D47" s="35">
        <v>1724</v>
      </c>
      <c r="E47" s="32">
        <f t="shared" si="3"/>
        <v>-9.9268547544409671</v>
      </c>
      <c r="F47" s="33">
        <f t="shared" si="0"/>
        <v>20.475192173305388</v>
      </c>
      <c r="G47" s="29">
        <v>1338</v>
      </c>
      <c r="H47" s="37">
        <v>1812</v>
      </c>
      <c r="I47" s="35">
        <v>1821</v>
      </c>
      <c r="J47" s="32">
        <f t="shared" si="7"/>
        <v>0.4966887417218544</v>
      </c>
      <c r="K47" s="33">
        <f t="shared" si="8"/>
        <v>36.098654708520172</v>
      </c>
      <c r="L47" s="35" t="s">
        <v>14</v>
      </c>
      <c r="M47" s="32" t="s">
        <v>14</v>
      </c>
      <c r="N47" s="35" t="s">
        <v>14</v>
      </c>
      <c r="O47" s="32" t="s">
        <v>15</v>
      </c>
      <c r="P47" s="37" t="s">
        <v>15</v>
      </c>
    </row>
    <row r="48" spans="1:16" ht="15" customHeight="1">
      <c r="A48" s="54" t="s">
        <v>41</v>
      </c>
      <c r="B48" s="39">
        <v>720.10699999999997</v>
      </c>
      <c r="C48" s="32">
        <v>610.322</v>
      </c>
      <c r="D48" s="35">
        <v>443.73899999999998</v>
      </c>
      <c r="E48" s="32">
        <f t="shared" si="3"/>
        <v>-27.294280723945732</v>
      </c>
      <c r="F48" s="33">
        <f t="shared" si="0"/>
        <v>-38.378740937110742</v>
      </c>
      <c r="G48" s="39">
        <v>0</v>
      </c>
      <c r="H48" s="37">
        <v>0</v>
      </c>
      <c r="I48" s="35">
        <v>0</v>
      </c>
      <c r="J48" s="32" t="s">
        <v>15</v>
      </c>
      <c r="K48" s="33" t="s">
        <v>15</v>
      </c>
      <c r="L48" s="35" t="s">
        <v>15</v>
      </c>
      <c r="M48" s="32" t="s">
        <v>15</v>
      </c>
      <c r="N48" s="35" t="s">
        <v>15</v>
      </c>
      <c r="O48" s="32" t="s">
        <v>15</v>
      </c>
      <c r="P48" s="37" t="s">
        <v>15</v>
      </c>
    </row>
    <row r="49" spans="1:16" s="53" customFormat="1" ht="15" customHeight="1">
      <c r="A49" s="40" t="s">
        <v>42</v>
      </c>
      <c r="B49" s="22">
        <v>8504.0730000000003</v>
      </c>
      <c r="C49" s="41">
        <v>9852.3510000000006</v>
      </c>
      <c r="D49" s="58">
        <v>9242.893</v>
      </c>
      <c r="E49" s="59">
        <f t="shared" si="3"/>
        <v>-6.1859144076373269</v>
      </c>
      <c r="F49" s="60">
        <f t="shared" si="0"/>
        <v>8.687836992932688</v>
      </c>
      <c r="G49" s="22">
        <v>2390.8130000000001</v>
      </c>
      <c r="H49" s="44">
        <v>2518.15</v>
      </c>
      <c r="I49" s="42">
        <v>2294.7820000000002</v>
      </c>
      <c r="J49" s="59">
        <f t="shared" si="7"/>
        <v>-8.8703214661557013</v>
      </c>
      <c r="K49" s="60">
        <f t="shared" si="8"/>
        <v>-4.0166671337323265</v>
      </c>
      <c r="L49" s="45"/>
      <c r="M49" s="41"/>
      <c r="N49" s="42"/>
      <c r="O49" s="44"/>
      <c r="P49" s="44"/>
    </row>
    <row r="50" spans="1:16" ht="15" customHeight="1">
      <c r="A50" s="49" t="s">
        <v>43</v>
      </c>
      <c r="B50" s="29">
        <v>8504.0730000000003</v>
      </c>
      <c r="C50" s="30">
        <v>9384.1180000000004</v>
      </c>
      <c r="D50" s="31">
        <v>8956.8529999999992</v>
      </c>
      <c r="E50" s="30">
        <f t="shared" si="3"/>
        <v>-4.5530650829412167</v>
      </c>
      <c r="F50" s="50">
        <f t="shared" si="0"/>
        <v>5.3242722634201129</v>
      </c>
      <c r="G50" s="29">
        <v>2385.63</v>
      </c>
      <c r="H50" s="34">
        <v>2211.37</v>
      </c>
      <c r="I50" s="31">
        <v>1912.53</v>
      </c>
      <c r="J50" s="30">
        <f t="shared" si="7"/>
        <v>-13.51379461600726</v>
      </c>
      <c r="K50" s="50">
        <f t="shared" si="8"/>
        <v>-19.831239546786392</v>
      </c>
      <c r="L50" s="35" t="s">
        <v>14</v>
      </c>
      <c r="M50" s="30">
        <v>694.46100000000001</v>
      </c>
      <c r="N50" s="31">
        <v>702.32399999999996</v>
      </c>
      <c r="O50" s="30">
        <f>((N50*100)/M50)-100</f>
        <v>1.1322450072790105</v>
      </c>
      <c r="P50" s="34" t="s">
        <v>15</v>
      </c>
    </row>
    <row r="51" spans="1:16" ht="15" customHeight="1">
      <c r="A51" s="28" t="s">
        <v>44</v>
      </c>
      <c r="B51" s="36">
        <v>0</v>
      </c>
      <c r="C51" s="32">
        <v>0</v>
      </c>
      <c r="D51" s="35">
        <v>0</v>
      </c>
      <c r="E51" s="32" t="s">
        <v>15</v>
      </c>
      <c r="F51" s="33" t="s">
        <v>15</v>
      </c>
      <c r="G51" s="36">
        <v>5.1829999999999998</v>
      </c>
      <c r="H51" s="37">
        <v>0.19</v>
      </c>
      <c r="I51" s="35">
        <v>0.122</v>
      </c>
      <c r="J51" s="32">
        <f t="shared" si="7"/>
        <v>-35.789473684210535</v>
      </c>
      <c r="K51" s="33">
        <f t="shared" si="8"/>
        <v>-97.646150877869957</v>
      </c>
      <c r="L51" s="35" t="s">
        <v>14</v>
      </c>
      <c r="M51" s="32" t="s">
        <v>14</v>
      </c>
      <c r="N51" s="35" t="s">
        <v>14</v>
      </c>
      <c r="O51" s="32" t="s">
        <v>15</v>
      </c>
      <c r="P51" s="37" t="s">
        <v>15</v>
      </c>
    </row>
    <row r="52" spans="1:16" ht="15" customHeight="1">
      <c r="A52" s="54" t="s">
        <v>45</v>
      </c>
      <c r="B52" s="39">
        <v>0</v>
      </c>
      <c r="C52" s="32">
        <v>468.233</v>
      </c>
      <c r="D52" s="35">
        <v>286.04000000000002</v>
      </c>
      <c r="E52" s="32">
        <f t="shared" si="3"/>
        <v>-38.910755969784269</v>
      </c>
      <c r="F52" s="33" t="s">
        <v>15</v>
      </c>
      <c r="G52" s="39">
        <v>0</v>
      </c>
      <c r="H52" s="37">
        <v>306.58999999999997</v>
      </c>
      <c r="I52" s="35">
        <v>382.13</v>
      </c>
      <c r="J52" s="32">
        <f t="shared" si="7"/>
        <v>24.638768387749124</v>
      </c>
      <c r="K52" s="33" t="s">
        <v>15</v>
      </c>
      <c r="L52" s="35" t="s">
        <v>15</v>
      </c>
      <c r="M52" s="32" t="s">
        <v>14</v>
      </c>
      <c r="N52" s="35" t="s">
        <v>14</v>
      </c>
      <c r="O52" s="32" t="s">
        <v>15</v>
      </c>
      <c r="P52" s="37" t="s">
        <v>15</v>
      </c>
    </row>
    <row r="53" spans="1:16" ht="2.1" customHeight="1">
      <c r="A53" s="61"/>
      <c r="B53" s="62"/>
      <c r="C53" s="61"/>
      <c r="D53" s="61"/>
      <c r="E53" s="61"/>
      <c r="F53" s="63"/>
      <c r="G53" s="64"/>
      <c r="H53" s="61"/>
      <c r="I53" s="61"/>
      <c r="J53" s="61"/>
      <c r="K53" s="63"/>
      <c r="L53" s="61"/>
      <c r="M53" s="61"/>
      <c r="N53" s="61"/>
      <c r="O53" s="61"/>
      <c r="P53" s="63"/>
    </row>
    <row r="54" spans="1:16">
      <c r="F54" s="65"/>
      <c r="G54" s="65"/>
      <c r="K54" s="65"/>
      <c r="P54" s="65"/>
    </row>
    <row r="55" spans="1:16">
      <c r="A55" s="2" t="s">
        <v>46</v>
      </c>
    </row>
    <row r="56" spans="1:16">
      <c r="A56" s="66" t="s">
        <v>47</v>
      </c>
      <c r="M56" s="2" t="s">
        <v>48</v>
      </c>
    </row>
    <row r="57" spans="1:16">
      <c r="A57" s="66" t="s">
        <v>49</v>
      </c>
    </row>
    <row r="58" spans="1:16">
      <c r="A58" s="2" t="s">
        <v>50</v>
      </c>
    </row>
    <row r="59" spans="1:16">
      <c r="A59" s="67" t="s">
        <v>51</v>
      </c>
    </row>
    <row r="64" spans="1:16">
      <c r="E64" s="2" t="s">
        <v>52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2019-05-23T06:08:01Z</dcterms:created>
  <dcterms:modified xsi:type="dcterms:W3CDTF">2019-05-23T06:09:01Z</dcterms:modified>
</cp:coreProperties>
</file>