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0_32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<sst xmlns="http://schemas.openxmlformats.org/spreadsheetml/2006/main" count="70" uniqueCount="35">
  <si>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(2019 m. 30–32 sav.) pagal GS-1*, t </t>
  </si>
  <si>
    <t xml:space="preserve">                      Data
Grūdai</t>
  </si>
  <si>
    <t>Pokytis, %</t>
  </si>
  <si>
    <t>32 sav.  (08 06– 12)</t>
  </si>
  <si>
    <t xml:space="preserve">30 sav.  (07 22–28)
</t>
  </si>
  <si>
    <t xml:space="preserve">31 sav.  (07 29–08 04)
</t>
  </si>
  <si>
    <t xml:space="preserve">32 sav.  (08 05–11)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</si>
  <si>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</si>
  <si>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</si>
  <si>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</si>
  <si>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</si>
  <si>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</si>
  <si>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</si>
  <si>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</si>
  <si>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</si>
  <si>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</si>
  <si>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</si>
  <si>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</si>
  <si>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</si>
  <si>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</si>
  <si>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</si>
  <si>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</si>
  <si>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</si>
  <si>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</si>
  <si>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</si>
  <si>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</si>
  <si>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</si>
  <si>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</si>
  <si>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</si>
  <si>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</si>
  <si>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</si>
  <si>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32 savaitę su  31 savaite</t>
  </si>
  <si>
    <t>*** lyginant 2019 m. 32 savaitę su 2018 m. 32 savaite</t>
  </si>
  <si>
    <t>Pastaba: grūdų bei aliejinių augalų sėklų 30 ir 31 savaičių supirkimo kiekiai patikslinti  2019-08-16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</si>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</sst>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195408.864</v>
      </c>
      <c r="C8" s="22">
        <v>12593.885</v>
      </c>
      <c r="D8" s="21">
        <v>272856.341</v>
      </c>
      <c r="E8" s="22">
        <v>12542.841</v>
      </c>
      <c r="F8" s="21">
        <v>328087.94299999997</v>
      </c>
      <c r="G8" s="22">
        <v>18706.761</v>
      </c>
      <c r="H8" s="21">
        <v>181234.999</v>
      </c>
      <c r="I8" s="22">
        <v>3780.731</v>
      </c>
      <c r="J8" s="21">
        <f aca="true" t="shared" si="0" ref="J8:K13">+((H8*100/F8)-100)</f>
        <v>-44.76023795851589</v>
      </c>
      <c r="K8" s="22">
        <f t="shared" si="0"/>
        <v>-79.78949429032636</v>
      </c>
      <c r="L8" s="21">
        <f aca="true" t="shared" si="1" ref="L8:M13">+((H8*100/B8)-100)</f>
        <v>-7.25344015100562</v>
      </c>
      <c r="M8" s="23">
        <f t="shared" si="1"/>
        <v>-69.97962900248811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61494.46799999999</v>
      </c>
      <c r="C9" s="28">
        <v>2439.7</v>
      </c>
      <c r="D9" s="29">
        <v>89986.348</v>
      </c>
      <c r="E9" s="28">
        <v>6338.193</v>
      </c>
      <c r="F9" s="29">
        <v>105034.65</v>
      </c>
      <c r="G9" s="28">
        <v>5942.794</v>
      </c>
      <c r="H9" s="29">
        <v>64785.631</v>
      </c>
      <c r="I9" s="28">
        <v>1185.826</v>
      </c>
      <c r="J9" s="29">
        <f>+((H9*100/F9)-100)</f>
        <v>-38.319753528954486</v>
      </c>
      <c r="K9" s="28">
        <f>+((I9*100/G9)-100)</f>
        <v>-80.04598510397634</v>
      </c>
      <c r="L9" s="29">
        <f>+((H9*100/B9)-100)</f>
        <v>5.351965968711227</v>
      </c>
      <c r="M9" s="30">
        <f>+((I9*100/C9)-100)</f>
        <v>-51.39459769643808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46855.968</v>
      </c>
      <c r="C10" s="28">
        <v>1943.18</v>
      </c>
      <c r="D10" s="29">
        <v>76715.447</v>
      </c>
      <c r="E10" s="28">
        <v>2200.782</v>
      </c>
      <c r="F10" s="29">
        <v>95786.921</v>
      </c>
      <c r="G10" s="28">
        <v>8571.574</v>
      </c>
      <c r="H10" s="29">
        <v>52733.097</v>
      </c>
      <c r="I10" s="28">
        <v>1006.039</v>
      </c>
      <c r="J10" s="29">
        <f>+((H10*100/F10)-100)</f>
        <v>-44.94749758163748</v>
      </c>
      <c r="K10" s="28">
        <f t="shared" si="0"/>
        <v>-88.2630774697856</v>
      </c>
      <c r="L10" s="29">
        <f t="shared" si="1"/>
        <v>12.542967845632816</v>
      </c>
      <c r="M10" s="30">
        <f t="shared" si="1"/>
        <v>-48.22718430613737</v>
      </c>
      <c r="N10" s="24"/>
      <c r="O10" s="24"/>
      <c r="P10" s="35"/>
      <c r="Q10" s="35"/>
    </row>
    <row r="11" spans="1:17" ht="15">
      <c r="A11" s="36" t="s">
        <v>14</v>
      </c>
      <c r="B11" s="29">
        <v>59883.026</v>
      </c>
      <c r="C11" s="28">
        <v>6126.371</v>
      </c>
      <c r="D11" s="29">
        <v>79324.22600000001</v>
      </c>
      <c r="E11" s="28">
        <v>3068.507</v>
      </c>
      <c r="F11" s="29">
        <v>92054.03199999999</v>
      </c>
      <c r="G11" s="28">
        <v>3185.236</v>
      </c>
      <c r="H11" s="29">
        <v>47024.115999999995</v>
      </c>
      <c r="I11" s="28">
        <v>732.71</v>
      </c>
      <c r="J11" s="37">
        <f t="shared" si="0"/>
        <v>-48.91683180156628</v>
      </c>
      <c r="K11" s="38">
        <f t="shared" si="0"/>
        <v>-76.99668093667157</v>
      </c>
      <c r="L11" s="37">
        <f t="shared" si="1"/>
        <v>-21.47338045341931</v>
      </c>
      <c r="M11" s="39">
        <f t="shared" si="1"/>
        <v>-88.04006482793811</v>
      </c>
      <c r="O11" s="12"/>
      <c r="P11" s="35"/>
      <c r="Q11" s="35"/>
    </row>
    <row r="12" spans="1:17" ht="15">
      <c r="A12" s="36" t="s">
        <v>15</v>
      </c>
      <c r="B12" s="29">
        <v>14159.789</v>
      </c>
      <c r="C12" s="28">
        <v>180.315</v>
      </c>
      <c r="D12" s="29">
        <v>15830.350999999999</v>
      </c>
      <c r="E12" s="28">
        <v>161.563</v>
      </c>
      <c r="F12" s="29">
        <v>19970.178</v>
      </c>
      <c r="G12" s="28">
        <v>483.214</v>
      </c>
      <c r="H12" s="29">
        <v>9613.136999999999</v>
      </c>
      <c r="I12" s="28">
        <v>568.852</v>
      </c>
      <c r="J12" s="37">
        <f t="shared" si="0"/>
        <v>-51.862537229262564</v>
      </c>
      <c r="K12" s="38">
        <f t="shared" si="0"/>
        <v>17.72258254106876</v>
      </c>
      <c r="L12" s="37">
        <f t="shared" si="1"/>
        <v>-32.10960276314853</v>
      </c>
      <c r="M12" s="39">
        <f t="shared" si="1"/>
        <v>215.47680448104705</v>
      </c>
      <c r="N12" s="24"/>
      <c r="O12" s="24"/>
      <c r="P12" s="35"/>
      <c r="Q12" s="35"/>
    </row>
    <row r="13" spans="1:14" ht="15">
      <c r="A13" s="40" t="s">
        <v>16</v>
      </c>
      <c r="B13" s="29">
        <v>13015.613</v>
      </c>
      <c r="C13" s="28">
        <v>1904.319</v>
      </c>
      <c r="D13" s="29">
        <v>10999.969</v>
      </c>
      <c r="E13" s="28">
        <v>773.796</v>
      </c>
      <c r="F13" s="29">
        <v>15218.475999999999</v>
      </c>
      <c r="G13" s="28">
        <v>523.943</v>
      </c>
      <c r="H13" s="29">
        <v>7019</v>
      </c>
      <c r="I13" s="28">
        <v>287.304</v>
      </c>
      <c r="J13" s="41">
        <f t="shared" si="0"/>
        <v>-53.878430402623756</v>
      </c>
      <c r="K13" s="42">
        <f t="shared" si="0"/>
        <v>-45.16502749344872</v>
      </c>
      <c r="L13" s="41">
        <f t="shared" si="1"/>
        <v>-46.07245928409211</v>
      </c>
      <c r="M13" s="43">
        <f t="shared" si="1"/>
        <v>-84.91303190274319</v>
      </c>
      <c r="N13" s="24"/>
    </row>
    <row r="14" spans="1:17" ht="15">
      <c r="A14" s="44" t="s">
        <v>17</v>
      </c>
      <c r="B14" s="45">
        <v>0</v>
      </c>
      <c r="C14" s="46">
        <v>0</v>
      </c>
      <c r="D14" s="29">
        <v>0</v>
      </c>
      <c r="E14" s="28">
        <v>0</v>
      </c>
      <c r="F14" s="45">
        <v>23.686</v>
      </c>
      <c r="G14" s="46">
        <v>0</v>
      </c>
      <c r="H14" s="29">
        <v>60.018</v>
      </c>
      <c r="I14" s="28">
        <v>0</v>
      </c>
      <c r="J14" s="41">
        <f>+((H14*100/F14)-100)</f>
        <v>153.39018829688425</v>
      </c>
      <c r="K14" s="42" t="s">
        <v>18</v>
      </c>
      <c r="L14" s="41" t="s">
        <v>18</v>
      </c>
      <c r="M14" s="43" t="s">
        <v>18</v>
      </c>
      <c r="O14" s="12"/>
      <c r="P14" s="35"/>
      <c r="Q14" s="35"/>
    </row>
    <row r="15" spans="1:19" s="25" customFormat="1" ht="15">
      <c r="A15" s="47" t="s">
        <v>19</v>
      </c>
      <c r="B15" s="48">
        <v>1547.187</v>
      </c>
      <c r="C15" s="49">
        <v>0</v>
      </c>
      <c r="D15" s="50">
        <v>3824.309</v>
      </c>
      <c r="E15" s="51">
        <v>231.094</v>
      </c>
      <c r="F15" s="52">
        <v>7485.167</v>
      </c>
      <c r="G15" s="53">
        <v>77.564</v>
      </c>
      <c r="H15" s="50">
        <v>4725.001</v>
      </c>
      <c r="I15" s="51">
        <v>100.425</v>
      </c>
      <c r="J15" s="50">
        <f aca="true" t="shared" si="2" ref="J15:K29">+((H15*100/F15)-100)</f>
        <v>-36.87514253189007</v>
      </c>
      <c r="K15" s="51">
        <f t="shared" si="2"/>
        <v>29.473724923933787</v>
      </c>
      <c r="L15" s="50">
        <f aca="true" t="shared" si="3" ref="L15:M29">+((H15*100/B15)-100)</f>
        <v>205.39301325566987</v>
      </c>
      <c r="M15" s="54" t="s">
        <v>18</v>
      </c>
      <c r="N15" s="55"/>
      <c r="O15" s="55"/>
      <c r="P15" s="55"/>
      <c r="Q15" s="55"/>
      <c r="R15" s="55"/>
      <c r="S15" s="55"/>
    </row>
    <row r="16" spans="1:17" ht="15">
      <c r="A16" s="34" t="s">
        <v>13</v>
      </c>
      <c r="B16" s="29">
        <v>1319.414</v>
      </c>
      <c r="C16" s="28">
        <v>0</v>
      </c>
      <c r="D16" s="56">
        <v>1722.953</v>
      </c>
      <c r="E16" s="28">
        <v>0</v>
      </c>
      <c r="F16" s="29">
        <v>3397.602</v>
      </c>
      <c r="G16" s="28">
        <v>0</v>
      </c>
      <c r="H16" s="56">
        <v>2121.675</v>
      </c>
      <c r="I16" s="28">
        <v>0</v>
      </c>
      <c r="J16" s="56">
        <f t="shared" si="2"/>
        <v>-37.55375114566096</v>
      </c>
      <c r="K16" s="28" t="s">
        <v>18</v>
      </c>
      <c r="L16" s="56">
        <f t="shared" si="3"/>
        <v>60.80434192755271</v>
      </c>
      <c r="M16" s="30" t="s">
        <v>18</v>
      </c>
      <c r="O16" s="12"/>
      <c r="P16" s="35"/>
      <c r="Q16" s="35"/>
    </row>
    <row r="17" spans="1:17" ht="15">
      <c r="A17" s="40" t="s">
        <v>14</v>
      </c>
      <c r="B17" s="45">
        <v>227.773</v>
      </c>
      <c r="C17" s="46">
        <v>0</v>
      </c>
      <c r="D17" s="41">
        <v>2101.356</v>
      </c>
      <c r="E17" s="42">
        <v>231.094</v>
      </c>
      <c r="F17" s="45">
        <v>4087.565</v>
      </c>
      <c r="G17" s="46">
        <v>77.564</v>
      </c>
      <c r="H17" s="41">
        <v>2603.326</v>
      </c>
      <c r="I17" s="42">
        <v>100.425</v>
      </c>
      <c r="J17" s="41">
        <f t="shared" si="2"/>
        <v>-36.31108006845151</v>
      </c>
      <c r="K17" s="42">
        <f t="shared" si="2"/>
        <v>29.473724923933787</v>
      </c>
      <c r="L17" s="41" t="s">
        <v>18</v>
      </c>
      <c r="M17" s="43" t="s">
        <v>18</v>
      </c>
      <c r="O17" s="12"/>
      <c r="P17" s="35"/>
      <c r="Q17" s="35"/>
    </row>
    <row r="18" spans="1:19" s="25" customFormat="1" ht="15">
      <c r="A18" s="47" t="s">
        <v>20</v>
      </c>
      <c r="B18" s="48">
        <v>53485.544</v>
      </c>
      <c r="C18" s="49">
        <v>1913.57</v>
      </c>
      <c r="D18" s="50">
        <v>9773.852</v>
      </c>
      <c r="E18" s="51">
        <v>3971.22</v>
      </c>
      <c r="F18" s="52">
        <v>13671.036</v>
      </c>
      <c r="G18" s="53">
        <v>2149.995</v>
      </c>
      <c r="H18" s="50">
        <v>24583.457</v>
      </c>
      <c r="I18" s="51">
        <v>438.195</v>
      </c>
      <c r="J18" s="50">
        <f t="shared" si="2"/>
        <v>79.82146342091409</v>
      </c>
      <c r="K18" s="51">
        <f t="shared" si="2"/>
        <v>-79.6187898111391</v>
      </c>
      <c r="L18" s="50">
        <f t="shared" si="3"/>
        <v>-54.037193676108075</v>
      </c>
      <c r="M18" s="54">
        <f t="shared" si="3"/>
        <v>-77.10065479705472</v>
      </c>
      <c r="N18" s="55"/>
      <c r="O18" s="55"/>
      <c r="P18" s="55"/>
      <c r="Q18" s="55"/>
      <c r="R18" s="55"/>
      <c r="S18" s="55"/>
    </row>
    <row r="19" spans="1:17" ht="15">
      <c r="A19" s="34" t="s">
        <v>13</v>
      </c>
      <c r="B19" s="29">
        <v>15154.696</v>
      </c>
      <c r="C19" s="28">
        <v>0</v>
      </c>
      <c r="D19" s="29">
        <v>1947.541</v>
      </c>
      <c r="E19" s="28">
        <v>0</v>
      </c>
      <c r="F19" s="29">
        <v>1659.955</v>
      </c>
      <c r="G19" s="28">
        <v>84.22</v>
      </c>
      <c r="H19" s="29">
        <v>8090.030000000001</v>
      </c>
      <c r="I19" s="28">
        <v>26.34</v>
      </c>
      <c r="J19" s="29">
        <f t="shared" si="2"/>
        <v>387.3644165052668</v>
      </c>
      <c r="K19" s="28">
        <f t="shared" si="2"/>
        <v>-68.72476846354785</v>
      </c>
      <c r="L19" s="29">
        <f t="shared" si="3"/>
        <v>-46.61700901159613</v>
      </c>
      <c r="M19" s="30" t="s">
        <v>18</v>
      </c>
      <c r="O19" s="12"/>
      <c r="P19" s="35"/>
      <c r="Q19" s="35"/>
    </row>
    <row r="20" spans="1:17" ht="15">
      <c r="A20" s="36" t="s">
        <v>14</v>
      </c>
      <c r="B20" s="29">
        <v>37266.325</v>
      </c>
      <c r="C20" s="28">
        <v>1399.89</v>
      </c>
      <c r="D20" s="37">
        <v>7518.277</v>
      </c>
      <c r="E20" s="38">
        <v>668.44</v>
      </c>
      <c r="F20" s="29">
        <v>10992.937</v>
      </c>
      <c r="G20" s="28">
        <v>562.62</v>
      </c>
      <c r="H20" s="29">
        <v>13702.596000000001</v>
      </c>
      <c r="I20" s="28">
        <v>411.855</v>
      </c>
      <c r="J20" s="37">
        <f t="shared" si="2"/>
        <v>24.64909059335099</v>
      </c>
      <c r="K20" s="38">
        <f t="shared" si="2"/>
        <v>-26.79694998400342</v>
      </c>
      <c r="L20" s="37">
        <f t="shared" si="3"/>
        <v>-63.23062174765018</v>
      </c>
      <c r="M20" s="39">
        <f t="shared" si="3"/>
        <v>-70.57947410153655</v>
      </c>
      <c r="O20" s="12"/>
      <c r="P20" s="35"/>
      <c r="Q20" s="35"/>
    </row>
    <row r="21" spans="1:17" ht="15">
      <c r="A21" s="57" t="s">
        <v>21</v>
      </c>
      <c r="B21" s="45">
        <v>1064.523</v>
      </c>
      <c r="C21" s="46">
        <v>513.68</v>
      </c>
      <c r="D21" s="58">
        <v>308.034</v>
      </c>
      <c r="E21" s="59">
        <v>3302.78</v>
      </c>
      <c r="F21" s="45">
        <v>1018.144</v>
      </c>
      <c r="G21" s="46">
        <v>1503.155</v>
      </c>
      <c r="H21" s="60">
        <v>2790.831</v>
      </c>
      <c r="I21" s="61">
        <v>0</v>
      </c>
      <c r="J21" s="58">
        <f t="shared" si="2"/>
        <v>174.1096544300217</v>
      </c>
      <c r="K21" s="59" t="s">
        <v>18</v>
      </c>
      <c r="L21" s="58">
        <f t="shared" si="3"/>
        <v>162.16728055664373</v>
      </c>
      <c r="M21" s="62" t="s">
        <v>18</v>
      </c>
      <c r="O21" s="12"/>
      <c r="P21" s="35"/>
      <c r="Q21" s="35"/>
    </row>
    <row r="22" spans="1:17" ht="15">
      <c r="A22" s="34" t="s">
        <v>22</v>
      </c>
      <c r="B22" s="63">
        <v>3871.096</v>
      </c>
      <c r="C22" s="64">
        <v>16.069</v>
      </c>
      <c r="D22" s="65">
        <v>31.245</v>
      </c>
      <c r="E22" s="28">
        <v>0</v>
      </c>
      <c r="F22" s="63">
        <v>1213.4759999999999</v>
      </c>
      <c r="G22" s="64">
        <v>0.965</v>
      </c>
      <c r="H22" s="65">
        <v>2174.391</v>
      </c>
      <c r="I22" s="28">
        <v>135.094</v>
      </c>
      <c r="J22" s="65">
        <f t="shared" si="2"/>
        <v>79.18698021221684</v>
      </c>
      <c r="K22" s="28" t="s">
        <v>18</v>
      </c>
      <c r="L22" s="65">
        <f t="shared" si="3"/>
        <v>-43.830093596232174</v>
      </c>
      <c r="M22" s="30">
        <f t="shared" si="3"/>
        <v>740.7119298027258</v>
      </c>
      <c r="O22" s="12"/>
      <c r="P22" s="35"/>
      <c r="Q22" s="35"/>
    </row>
    <row r="23" spans="1:17" ht="15">
      <c r="A23" s="36" t="s">
        <v>23</v>
      </c>
      <c r="B23" s="29">
        <v>0</v>
      </c>
      <c r="C23" s="28">
        <v>0</v>
      </c>
      <c r="D23" s="66">
        <v>12.42</v>
      </c>
      <c r="E23" s="38">
        <v>0</v>
      </c>
      <c r="F23" s="29">
        <v>0</v>
      </c>
      <c r="G23" s="28">
        <v>0</v>
      </c>
      <c r="H23" s="65">
        <v>0</v>
      </c>
      <c r="I23" s="28">
        <v>0</v>
      </c>
      <c r="J23" s="66" t="s">
        <v>18</v>
      </c>
      <c r="K23" s="38" t="s">
        <v>18</v>
      </c>
      <c r="L23" s="66" t="s">
        <v>18</v>
      </c>
      <c r="M23" s="39" t="s">
        <v>18</v>
      </c>
      <c r="O23" s="12"/>
      <c r="P23" s="35"/>
      <c r="Q23" s="35"/>
    </row>
    <row r="24" spans="1:17" ht="15">
      <c r="A24" s="36" t="s">
        <v>24</v>
      </c>
      <c r="B24" s="29">
        <v>4148.014</v>
      </c>
      <c r="C24" s="28">
        <v>10.852</v>
      </c>
      <c r="D24" s="66">
        <v>27091.419</v>
      </c>
      <c r="E24" s="38">
        <v>1069.899</v>
      </c>
      <c r="F24" s="29">
        <v>27523.953</v>
      </c>
      <c r="G24" s="28">
        <v>366.827</v>
      </c>
      <c r="H24" s="65">
        <v>21210.129999999997</v>
      </c>
      <c r="I24" s="28">
        <v>789.843</v>
      </c>
      <c r="J24" s="66">
        <f t="shared" si="2"/>
        <v>-22.93937575027833</v>
      </c>
      <c r="K24" s="38">
        <f t="shared" si="2"/>
        <v>115.31757476957804</v>
      </c>
      <c r="L24" s="66">
        <f t="shared" si="3"/>
        <v>411.3321700457133</v>
      </c>
      <c r="M24" s="39" t="s">
        <v>18</v>
      </c>
      <c r="O24" s="12"/>
      <c r="P24" s="35"/>
      <c r="Q24" s="35"/>
    </row>
    <row r="25" spans="1:17" ht="15">
      <c r="A25" s="36" t="s">
        <v>25</v>
      </c>
      <c r="B25" s="29">
        <v>0</v>
      </c>
      <c r="C25" s="28">
        <v>101.07</v>
      </c>
      <c r="D25" s="66">
        <v>78.2</v>
      </c>
      <c r="E25" s="38">
        <v>1563.58</v>
      </c>
      <c r="F25" s="29">
        <v>0</v>
      </c>
      <c r="G25" s="28">
        <v>791.32</v>
      </c>
      <c r="H25" s="65">
        <v>0</v>
      </c>
      <c r="I25" s="28">
        <v>218.94</v>
      </c>
      <c r="J25" s="66" t="s">
        <v>18</v>
      </c>
      <c r="K25" s="38">
        <f t="shared" si="2"/>
        <v>-72.33230551483598</v>
      </c>
      <c r="L25" s="66" t="s">
        <v>18</v>
      </c>
      <c r="M25" s="39">
        <f t="shared" si="3"/>
        <v>116.62214306915999</v>
      </c>
      <c r="O25" s="12"/>
      <c r="P25" s="35"/>
      <c r="Q25" s="35"/>
    </row>
    <row r="26" spans="1:17" ht="15">
      <c r="A26" s="36" t="s">
        <v>26</v>
      </c>
      <c r="B26" s="66">
        <v>9676.362</v>
      </c>
      <c r="C26" s="67">
        <v>90.106</v>
      </c>
      <c r="D26" s="66">
        <v>7510.478</v>
      </c>
      <c r="E26" s="67">
        <v>0</v>
      </c>
      <c r="F26" s="66">
        <v>10424.052</v>
      </c>
      <c r="G26" s="67">
        <v>120.428</v>
      </c>
      <c r="H26" s="66">
        <v>8708.552</v>
      </c>
      <c r="I26" s="68">
        <v>148.792</v>
      </c>
      <c r="J26" s="66">
        <f t="shared" si="2"/>
        <v>-16.457132025051294</v>
      </c>
      <c r="K26" s="67">
        <f t="shared" si="2"/>
        <v>23.55266217158801</v>
      </c>
      <c r="L26" s="66">
        <f t="shared" si="3"/>
        <v>-10.001796129578452</v>
      </c>
      <c r="M26" s="69">
        <f>+((I26*100/C26)-100)</f>
        <v>65.12995804940849</v>
      </c>
      <c r="O26" s="12"/>
      <c r="P26" s="35"/>
      <c r="Q26" s="35"/>
    </row>
    <row r="27" spans="1:17" ht="15">
      <c r="A27" s="36" t="s">
        <v>27</v>
      </c>
      <c r="B27" s="66">
        <v>2406.284</v>
      </c>
      <c r="C27" s="67">
        <v>0</v>
      </c>
      <c r="D27" s="70">
        <v>0</v>
      </c>
      <c r="E27" s="67">
        <v>0</v>
      </c>
      <c r="F27" s="66">
        <v>0</v>
      </c>
      <c r="G27" s="67">
        <v>0</v>
      </c>
      <c r="H27" s="66">
        <v>26.828</v>
      </c>
      <c r="I27" s="68">
        <v>0</v>
      </c>
      <c r="J27" s="70" t="s">
        <v>18</v>
      </c>
      <c r="K27" s="67" t="s">
        <v>18</v>
      </c>
      <c r="L27" s="70">
        <f t="shared" si="3"/>
        <v>-98.8850858834618</v>
      </c>
      <c r="M27" s="69" t="s">
        <v>18</v>
      </c>
      <c r="O27" s="12"/>
      <c r="P27" s="35"/>
      <c r="Q27" s="35"/>
    </row>
    <row r="28" spans="1:17" ht="15">
      <c r="A28" s="36" t="s">
        <v>28</v>
      </c>
      <c r="B28" s="70">
        <v>10180.356</v>
      </c>
      <c r="C28" s="71">
        <v>6376.32</v>
      </c>
      <c r="D28" s="70">
        <v>195325.804</v>
      </c>
      <c r="E28" s="71">
        <v>11785.781</v>
      </c>
      <c r="F28" s="70">
        <v>45007.566</v>
      </c>
      <c r="G28" s="71">
        <v>8977.083</v>
      </c>
      <c r="H28" s="70">
        <v>12490.069</v>
      </c>
      <c r="I28" s="72">
        <v>425.044</v>
      </c>
      <c r="J28" s="70">
        <f t="shared" si="2"/>
        <v>-72.24895698647646</v>
      </c>
      <c r="K28" s="67">
        <f t="shared" si="2"/>
        <v>-95.26523259281439</v>
      </c>
      <c r="L28" s="70">
        <f t="shared" si="3"/>
        <v>22.687939400154562</v>
      </c>
      <c r="M28" s="69">
        <f t="shared" si="3"/>
        <v>-93.33402338653016</v>
      </c>
      <c r="O28" s="12"/>
      <c r="P28" s="35"/>
      <c r="Q28" s="35"/>
    </row>
    <row r="29" spans="1:19" ht="15">
      <c r="A29" s="73" t="s">
        <v>29</v>
      </c>
      <c r="B29" s="74">
        <v>280723.71</v>
      </c>
      <c r="C29" s="74">
        <v>21101.872</v>
      </c>
      <c r="D29" s="74">
        <v>516504.068</v>
      </c>
      <c r="E29" s="74">
        <v>31164.415</v>
      </c>
      <c r="F29" s="74">
        <v>433413.19299999997</v>
      </c>
      <c r="G29" s="74">
        <v>31190.943</v>
      </c>
      <c r="H29" s="74">
        <v>255153.42700000003</v>
      </c>
      <c r="I29" s="74">
        <v>6037.064</v>
      </c>
      <c r="J29" s="75">
        <f t="shared" si="2"/>
        <v>-41.12928929692271</v>
      </c>
      <c r="K29" s="75">
        <f t="shared" si="2"/>
        <v>-80.64481731123038</v>
      </c>
      <c r="L29" s="75">
        <f t="shared" si="3"/>
        <v>-9.10870086463305</v>
      </c>
      <c r="M29" s="76">
        <f t="shared" si="3"/>
        <v>-71.39086048858604</v>
      </c>
      <c r="O29" s="12"/>
      <c r="P29" s="35"/>
      <c r="Q29" s="35"/>
      <c r="R29" s="77"/>
      <c r="S29" s="77"/>
    </row>
    <row r="30" spans="1:17" s="1" customFormat="1" ht="15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8"/>
      <c r="K30" s="78"/>
      <c r="L30" s="78"/>
      <c r="M30" s="78"/>
      <c r="P30" s="35"/>
      <c r="Q30" s="35"/>
    </row>
    <row r="31" spans="1:13" s="1" customFormat="1" ht="15">
      <c r="A31" s="80" t="s">
        <v>31</v>
      </c>
      <c r="B31" s="80"/>
      <c r="C31" s="80"/>
      <c r="D31" s="80"/>
      <c r="E31" s="80"/>
      <c r="F31" s="81"/>
      <c r="G31" s="81"/>
      <c r="H31" s="81"/>
      <c r="I31" s="81"/>
      <c r="K31" s="35"/>
      <c r="L31" s="35"/>
      <c r="M31" s="35"/>
    </row>
    <row r="32" spans="1:13" s="1" customFormat="1" ht="15">
      <c r="A32" s="80" t="s">
        <v>32</v>
      </c>
      <c r="B32" s="80"/>
      <c r="C32" s="80"/>
      <c r="D32" s="80"/>
      <c r="E32" s="80"/>
      <c r="F32" s="82"/>
      <c r="J32" s="83"/>
      <c r="K32" s="35"/>
      <c r="L32" s="35"/>
      <c r="M32" s="35"/>
    </row>
    <row r="33" spans="1:13" s="1" customFormat="1" ht="15" customHeigh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6"/>
      <c r="L33" s="78"/>
      <c r="M33" s="78"/>
    </row>
    <row r="34" spans="2:10" s="1" customFormat="1" ht="15" customHeight="1">
      <c r="B34" s="35"/>
      <c r="C34" s="35"/>
      <c r="J34" s="83" t="s">
        <v>34</v>
      </c>
    </row>
    <row r="35" s="1" customFormat="1" ht="15">
      <c r="J35" s="8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2019-08-14T09:52:10Z</dcterms:created>
  <dcterms:modified xsi:type="dcterms:W3CDTF">2019-08-14T09:52:51Z</dcterms:modified>
  <cp:category/>
  <cp:version/>
  <cp:contentType/>
  <cp:contentStatus/>
</cp:coreProperties>
</file>