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5480" windowHeight="11025" activeTab="0"/>
  </bookViews>
  <sheets>
    <sheet name="kainos" sheetId="1" r:id="rId1"/>
    <sheet name="2018 07" sheetId="2" r:id="rId2"/>
    <sheet name="2019 07" sheetId="3" r:id="rId3"/>
    <sheet name="2019 06" sheetId="4" r:id="rId4"/>
  </sheets>
  <definedNames/>
  <calcPr fullCalcOnLoad="1"/>
</workbook>
</file>

<file path=xl/sharedStrings.xml><?xml version="1.0" encoding="utf-8"?>
<sst xmlns="http://schemas.openxmlformats.org/spreadsheetml/2006/main" count="156" uniqueCount="60">
  <si>
    <t>Gaminio pavadinimas</t>
  </si>
  <si>
    <t>PGPK kodas</t>
  </si>
  <si>
    <t>Šviežios arba atšaldytos ėriukų arba avių skerdenos, skerdenų pusės ir gabalai</t>
  </si>
  <si>
    <t>Kiaulienos kumpiai, mentės ir jų dalys, su kaulais, sūdyti, užpilti sūrymu, džiovinti arba rūkyti</t>
  </si>
  <si>
    <t>Sūdyta, užpilta sūrymu, džiovinta arba rūkyta galvijiena</t>
  </si>
  <si>
    <r>
      <t xml:space="preserve">Šviežia arba atšaldyta kiauliena: skerdenos, skerdenų pusės </t>
    </r>
    <r>
      <rPr>
        <vertAlign val="superscript"/>
        <sz val="9"/>
        <rFont val="Times New Roman"/>
        <family val="1"/>
      </rPr>
      <t>1)</t>
    </r>
  </si>
  <si>
    <r>
      <t xml:space="preserve">Šviežia arba atšaldyta kiauliena: kumpiai, mentės ir jų dalys su kaulais </t>
    </r>
    <r>
      <rPr>
        <vertAlign val="superscript"/>
        <sz val="9"/>
        <rFont val="Times New Roman"/>
        <family val="1"/>
      </rPr>
      <t>1)</t>
    </r>
  </si>
  <si>
    <r>
      <t xml:space="preserve">Sūdyta, užpilta sūrymu, džiovinta arba rūkyta kiauliena </t>
    </r>
    <r>
      <rPr>
        <vertAlign val="superscript"/>
        <sz val="9"/>
        <rFont val="Times New Roman"/>
        <family val="1"/>
      </rPr>
      <t>2)</t>
    </r>
  </si>
  <si>
    <r>
      <t xml:space="preserve">1) </t>
    </r>
    <r>
      <rPr>
        <sz val="10"/>
        <rFont val="Times New Roman"/>
        <family val="1"/>
      </rPr>
      <t>įskaitant šviežią mėsą, užpiltą druska kaip laikinuoju konservantu</t>
    </r>
  </si>
  <si>
    <r>
      <t>2)</t>
    </r>
    <r>
      <rPr>
        <sz val="10"/>
        <rFont val="Times New Roman"/>
        <family val="1"/>
      </rPr>
      <t xml:space="preserve"> įskaitant bekonų šoninę, trijų ketvirčių šoninę arba vidurines dalis, priekines nuokartas, nugarines ir jų dalis, išskyrus kumpius, mentes ir jų dalis, su kaulais, papilves ir jų dalis</t>
    </r>
  </si>
  <si>
    <t>Lietuvos rinkoje</t>
  </si>
  <si>
    <t>Kitų ES šalių rinkose</t>
  </si>
  <si>
    <t>pokytis %</t>
  </si>
  <si>
    <t>-</t>
  </si>
  <si>
    <t>Šviežios arba atšaldytos jautienos ir veršienos skerdenos ir skerdenų pusės ir ketvirčiai su kaulais</t>
  </si>
  <si>
    <t>Švieži arba atšaldyti jautienos ir veršienos gabalai</t>
  </si>
  <si>
    <t>Užšaldytos jautienos ir veršienos skerdenos, skerdenų pusės, ketvirčiai ir gabalai</t>
  </si>
  <si>
    <r>
      <t xml:space="preserve">Šviežia arba atšaldyta kiauliena ( </t>
    </r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>, išskyrus skerdenas ir skerdenų puses, kumpius, mentes ir jų dalis su kaulais)</t>
    </r>
  </si>
  <si>
    <t>Užšaldyta kiauliena: kumpiai, mentės ir jų dalys su kaulais</t>
  </si>
  <si>
    <t>Užšaldyta kiauliena (išskyrus skerdenas ir skerdenų puses, kumpius, mentes ir jų dalis su kaulais)</t>
  </si>
  <si>
    <t>Švieži arba atšaldyti  galvijienos, kiaulienos, avienos, ožkienos, arklienos ir kitų arklinių šeimos atstovų valgomieji mėsos subproduktai</t>
  </si>
  <si>
    <r>
      <t xml:space="preserve">Dešros ir panašūs produktai iš kepenų ir daugiausia iš kepenų pagaminti maisto produktai </t>
    </r>
    <r>
      <rPr>
        <vertAlign val="superscript"/>
        <sz val="9"/>
        <rFont val="Times New Roman"/>
        <family val="1"/>
      </rPr>
      <t>3)</t>
    </r>
  </si>
  <si>
    <r>
      <t xml:space="preserve">Dešros ir panašūs produktai iš mėsos, mėsos subproduktų arba kraujo ir daugiausia iš šių produktų pagaminti maisto produktai </t>
    </r>
    <r>
      <rPr>
        <vertAlign val="superscript"/>
        <sz val="9"/>
        <rFont val="Times New Roman"/>
        <family val="1"/>
      </rPr>
      <t>4)</t>
    </r>
  </si>
  <si>
    <t>10.11.11.40.00</t>
  </si>
  <si>
    <t>10.11.11.90.00</t>
  </si>
  <si>
    <t>10.11.31.00.00</t>
  </si>
  <si>
    <t>10.11.12.30.00</t>
  </si>
  <si>
    <t>10.11.12.50.00</t>
  </si>
  <si>
    <t>10.11.12.90.00</t>
  </si>
  <si>
    <t>10.11.32.50.00</t>
  </si>
  <si>
    <t>10.11.32.90.00</t>
  </si>
  <si>
    <t>10.11.13.00.00</t>
  </si>
  <si>
    <t>10.11.20.00.00</t>
  </si>
  <si>
    <t>10.13.11.20.00</t>
  </si>
  <si>
    <t>10.13.11.80.00</t>
  </si>
  <si>
    <t>10.13.12.00.00</t>
  </si>
  <si>
    <t>10.13.14.30.00</t>
  </si>
  <si>
    <t>10.13.14.60.00</t>
  </si>
  <si>
    <t>10.13.15.75.00</t>
  </si>
  <si>
    <t>10.13.15.85.00</t>
  </si>
  <si>
    <r>
      <t>3)</t>
    </r>
    <r>
      <rPr>
        <sz val="10"/>
        <rFont val="Times New Roman"/>
        <family val="1"/>
      </rPr>
      <t xml:space="preserve"> (išskyrus paruoštus valgius ir patiekalus)</t>
    </r>
  </si>
  <si>
    <r>
      <t xml:space="preserve">Kita paruošta arba konservuota kiauliena, jos subproduktai ir mišiniai, įskaitant mišinius </t>
    </r>
    <r>
      <rPr>
        <vertAlign val="superscript"/>
        <sz val="9"/>
        <rFont val="Times New Roman"/>
        <family val="1"/>
      </rPr>
      <t>5)</t>
    </r>
  </si>
  <si>
    <r>
      <t xml:space="preserve">Paruošta arba konservuota galvijiena arba jos subproduktai </t>
    </r>
    <r>
      <rPr>
        <vertAlign val="superscript"/>
        <sz val="9"/>
        <rFont val="Times New Roman"/>
        <family val="1"/>
      </rPr>
      <t>5)</t>
    </r>
  </si>
  <si>
    <r>
      <t xml:space="preserve">5) </t>
    </r>
    <r>
      <rPr>
        <sz val="10"/>
        <rFont val="Times New Roman"/>
        <family val="1"/>
      </rPr>
      <t xml:space="preserve"> išskyrus dešras ir panašius produktus, homogenizuotus produktus, iš kepenų pagamintus maisto produktus, paruoštus valgius ir patiekalus</t>
    </r>
  </si>
  <si>
    <r>
      <t xml:space="preserve">4) </t>
    </r>
    <r>
      <rPr>
        <sz val="10"/>
        <rFont val="Times New Roman"/>
        <family val="1"/>
      </rPr>
      <t>(išskyrus iš kepenų pagamintas dešras, paruoštus valgius ir patiekalus)</t>
    </r>
  </si>
  <si>
    <t>* gamintojų kainos apskaičiuotos svertiniu būdu, be PVM</t>
  </si>
  <si>
    <t>Šaltinis: ŽŪIKVC (ŽŪMPRIS)</t>
  </si>
  <si>
    <t>mėnesio**</t>
  </si>
  <si>
    <t>metų***</t>
  </si>
  <si>
    <t>Gaminio PGPK kodas</t>
  </si>
  <si>
    <t>Parduota Lietuvos rinkoje</t>
  </si>
  <si>
    <t>Išvežta į kitas ES</t>
  </si>
  <si>
    <t>kaina EUR/kg</t>
  </si>
  <si>
    <t>šalis kaina EUR/kg</t>
  </si>
  <si>
    <t>birželis</t>
  </si>
  <si>
    <t>liepa</t>
  </si>
  <si>
    <t>** lyginant 2019 m. liepos mėn. su 2019 m. birželio mėn.</t>
  </si>
  <si>
    <t>*** lyginant 2019 m. liepos mėn. su 2018 m. liepos mėn.</t>
  </si>
  <si>
    <t>Lietuvos įmonėse pagamintos mėsos ir kai kurių mėsos gaminių vidutinės pardavimo kainos* EUR/t (pagal MS-4 ataskaitą) 
2019 m. birželio-liepos mėn. ir 2018 m. liepos mėn.</t>
  </si>
  <si>
    <t>Parengė J. Vitkienė, tel. (8 37) 39 73 88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</si>
</sst>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%"/>
    <numFmt numFmtId="198" formatCode="[$€-2]\ #,##0.00_);[Red]\([$€-2]\ #,##0.00\)"/>
    <numFmt numFmtId="199" formatCode="#,##0.0"/>
    <numFmt numFmtId="200" formatCode="#,##0.0\ _L_t"/>
    <numFmt numFmtId="201" formatCode="#,##0.000"/>
    <numFmt numFmtId="202" formatCode="[$€-2]\ ###,000_);[Red]\([$€-2]\ ###,000\)"/>
  </numFmts>
  <fonts count="49">
    <font>
      <sz val="10"/>
      <name val="Times New Roman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10"/>
      <name val="Times New Roman"/>
      <family val="1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1D8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>
        <color indexed="63"/>
      </bottom>
    </border>
    <border>
      <left style="thin">
        <color rgb="FF424205"/>
      </left>
      <right>
        <color indexed="63"/>
      </right>
      <top style="thin">
        <color rgb="FF424205"/>
      </top>
      <bottom>
        <color indexed="63"/>
      </bottom>
    </border>
    <border>
      <left style="thin">
        <color rgb="FF424205"/>
      </left>
      <right>
        <color indexed="63"/>
      </right>
      <top>
        <color indexed="63"/>
      </top>
      <bottom>
        <color indexed="63"/>
      </bottom>
    </border>
    <border>
      <left style="thin">
        <color rgb="FF424205"/>
      </left>
      <right>
        <color indexed="63"/>
      </right>
      <top>
        <color indexed="63"/>
      </top>
      <bottom style="thin">
        <color rgb="FF424205"/>
      </bottom>
    </border>
    <border>
      <left>
        <color indexed="63"/>
      </left>
      <right>
        <color indexed="63"/>
      </right>
      <top>
        <color indexed="63"/>
      </top>
      <bottom style="thin">
        <color rgb="FF424205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rgb="FF424205"/>
      </right>
      <top style="thin">
        <color rgb="FF424205"/>
      </top>
      <bottom>
        <color indexed="63"/>
      </bottom>
    </border>
    <border>
      <left>
        <color indexed="63"/>
      </left>
      <right style="thin">
        <color rgb="FF424205"/>
      </right>
      <top>
        <color indexed="63"/>
      </top>
      <bottom>
        <color indexed="63"/>
      </bottom>
    </border>
    <border>
      <left>
        <color indexed="63"/>
      </left>
      <right style="thin">
        <color rgb="FF424205"/>
      </right>
      <top>
        <color indexed="63"/>
      </top>
      <bottom style="thin">
        <color rgb="FF424205"/>
      </bottom>
    </border>
    <border>
      <left style="thin">
        <color theme="0" tint="-0.24993999302387238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99" fontId="4" fillId="33" borderId="10" xfId="0" applyNumberFormat="1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left" vertical="center" wrapText="1"/>
      <protection hidden="1"/>
    </xf>
    <xf numFmtId="0" fontId="4" fillId="34" borderId="12" xfId="0" applyFont="1" applyFill="1" applyBorder="1" applyAlignment="1" applyProtection="1">
      <alignment horizontal="center" vertical="center" textRotation="90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/>
    </xf>
    <xf numFmtId="0" fontId="0" fillId="35" borderId="0" xfId="0" applyFill="1" applyAlignment="1">
      <alignment/>
    </xf>
    <xf numFmtId="199" fontId="4" fillId="33" borderId="14" xfId="0" applyNumberFormat="1" applyFont="1" applyFill="1" applyBorder="1" applyAlignment="1" applyProtection="1">
      <alignment horizontal="center" vertical="center" textRotation="90" wrapText="1"/>
      <protection hidden="1"/>
    </xf>
    <xf numFmtId="199" fontId="4" fillId="33" borderId="15" xfId="0" applyNumberFormat="1" applyFont="1" applyFill="1" applyBorder="1" applyAlignment="1" applyProtection="1">
      <alignment horizontal="center" vertical="center" textRotation="90" wrapText="1"/>
      <protection hidden="1"/>
    </xf>
    <xf numFmtId="4" fontId="3" fillId="0" borderId="0" xfId="0" applyNumberFormat="1" applyFont="1" applyAlignment="1">
      <alignment/>
    </xf>
    <xf numFmtId="0" fontId="47" fillId="36" borderId="16" xfId="0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center" vertical="center" wrapText="1"/>
    </xf>
    <xf numFmtId="0" fontId="47" fillId="36" borderId="18" xfId="0" applyFont="1" applyFill="1" applyBorder="1" applyAlignment="1">
      <alignment horizontal="center" vertical="center" wrapText="1"/>
    </xf>
    <xf numFmtId="0" fontId="2" fillId="37" borderId="19" xfId="41" applyFill="1" applyBorder="1" applyAlignment="1" applyProtection="1">
      <alignment horizontal="center" vertical="center" wrapText="1"/>
      <protection/>
    </xf>
    <xf numFmtId="0" fontId="47" fillId="37" borderId="18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37" borderId="0" xfId="0" applyFill="1" applyAlignment="1">
      <alignment/>
    </xf>
    <xf numFmtId="0" fontId="4" fillId="33" borderId="20" xfId="0" applyFont="1" applyFill="1" applyBorder="1" applyAlignment="1" applyProtection="1">
      <alignment horizontal="center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4" fontId="0" fillId="37" borderId="0" xfId="0" applyNumberFormat="1" applyFill="1" applyAlignment="1">
      <alignment horizontal="center"/>
    </xf>
    <xf numFmtId="4" fontId="0" fillId="37" borderId="0" xfId="0" applyNumberFormat="1" applyFill="1" applyAlignment="1">
      <alignment/>
    </xf>
    <xf numFmtId="2" fontId="3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center" vertical="center"/>
    </xf>
    <xf numFmtId="4" fontId="48" fillId="0" borderId="23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 applyProtection="1">
      <alignment horizontal="center" vertical="center" wrapText="1"/>
      <protection hidden="1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 vertical="center" wrapText="1"/>
      <protection hidden="1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47" fillId="36" borderId="32" xfId="0" applyFont="1" applyFill="1" applyBorder="1" applyAlignment="1">
      <alignment horizontal="center" vertical="center" wrapText="1"/>
    </xf>
    <xf numFmtId="0" fontId="47" fillId="36" borderId="33" xfId="0" applyFont="1" applyFill="1" applyBorder="1" applyAlignment="1">
      <alignment horizontal="center" vertical="center" wrapText="1"/>
    </xf>
    <xf numFmtId="0" fontId="47" fillId="36" borderId="3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left" vertical="center" wrapText="1"/>
      <protection hidden="1"/>
    </xf>
    <xf numFmtId="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left" vertical="center" wrapText="1"/>
      <protection hidden="1"/>
    </xf>
    <xf numFmtId="0" fontId="4" fillId="0" borderId="44" xfId="0" applyFont="1" applyBorder="1" applyAlignment="1" applyProtection="1">
      <alignment horizontal="left" vertical="center" wrapText="1"/>
      <protection hidden="1"/>
    </xf>
    <xf numFmtId="0" fontId="3" fillId="0" borderId="45" xfId="0" applyFont="1" applyFill="1" applyBorder="1" applyAlignment="1" applyProtection="1">
      <alignment horizontal="left" vertical="center" wrapText="1"/>
      <protection hidden="1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48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6" fillId="0" borderId="0" xfId="0" applyFont="1" applyFill="1" applyBorder="1" applyAlignment="1" applyProtection="1">
      <alignment horizontal="left" wrapText="1"/>
      <protection hidden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11</xdr:col>
      <xdr:colOff>28575</xdr:colOff>
      <xdr:row>1</xdr:row>
      <xdr:rowOff>76200</xdr:rowOff>
    </xdr:to>
    <xdr:pic>
      <xdr:nvPicPr>
        <xdr:cNvPr id="1" name="Paveikslėlis 1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1912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87293&amp;par1_in=&amp;par2_in=&amp;par3_in=" TargetMode="External" /><Relationship Id="rId2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87294&amp;par1_in=&amp;par2_in=&amp;par3_in=" TargetMode="External" /><Relationship Id="rId3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87295&amp;par1_in=&amp;par2_in=&amp;par3_in=" TargetMode="External" /><Relationship Id="rId4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42&amp;par1_in=&amp;par2_in=&amp;par3_in=" TargetMode="External" /><Relationship Id="rId5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43&amp;par1_in=&amp;par2_in=&amp;par3_in=" TargetMode="External" /><Relationship Id="rId6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47&amp;par1_in=&amp;par2_in=&amp;par3_in=" TargetMode="External" /><Relationship Id="rId7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53&amp;par1_in=&amp;par2_in=&amp;par3_in=" TargetMode="External" /><Relationship Id="rId8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40&amp;par1_in=&amp;par2_in=&amp;par3_in=" TargetMode="External" /><Relationship Id="rId9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45&amp;par1_in=&amp;par2_in=&amp;par3_in=" TargetMode="External" /><Relationship Id="rId10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46&amp;par1_in=&amp;par2_in=&amp;par3_in=" TargetMode="External" /><Relationship Id="rId11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84&amp;par1_in=&amp;par2_in=&amp;par3_in=" TargetMode="External" /><Relationship Id="rId12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86&amp;par1_in=&amp;par2_in=&amp;par3_in=" TargetMode="External" /><Relationship Id="rId13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87&amp;par1_in=&amp;par2_in=&amp;par3_in=" TargetMode="External" /><Relationship Id="rId14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89&amp;par1_in=&amp;par2_in=&amp;par3_in=" TargetMode="External" /><Relationship Id="rId15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90&amp;par1_in=&amp;par2_in=&amp;par3_in=" TargetMode="External" /><Relationship Id="rId16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799&amp;par1_in=&amp;par2_in=&amp;par3_in=" TargetMode="External" /><Relationship Id="rId17" Type="http://schemas.openxmlformats.org/officeDocument/2006/relationships/hyperlink" Target="https://is.vic.lt/pls/vris/ataskAnalize.ataSuvestineRodytiPr?suv_id_in=1590&amp;sekt_in=03&amp;metai_nuo_in=2018&amp;metai_iki_in=2018&amp;periodas_nuo_in=7&amp;periodas_iki_in=7&amp;rod_id_in=18800&amp;par1_in=&amp;par2_in=&amp;par3_in=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87293&amp;par1_in=&amp;par2_in=&amp;par3_in=" TargetMode="External" /><Relationship Id="rId2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87294&amp;par1_in=&amp;par2_in=&amp;par3_in=" TargetMode="External" /><Relationship Id="rId3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87295&amp;par1_in=&amp;par2_in=&amp;par3_in=" TargetMode="External" /><Relationship Id="rId4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42&amp;par1_in=&amp;par2_in=&amp;par3_in=" TargetMode="External" /><Relationship Id="rId5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43&amp;par1_in=&amp;par2_in=&amp;par3_in=" TargetMode="External" /><Relationship Id="rId6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47&amp;par1_in=&amp;par2_in=&amp;par3_in=" TargetMode="External" /><Relationship Id="rId7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53&amp;par1_in=&amp;par2_in=&amp;par3_in=" TargetMode="External" /><Relationship Id="rId8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40&amp;par1_in=&amp;par2_in=&amp;par3_in=" TargetMode="External" /><Relationship Id="rId9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45&amp;par1_in=&amp;par2_in=&amp;par3_in=" TargetMode="External" /><Relationship Id="rId10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46&amp;par1_in=&amp;par2_in=&amp;par3_in=" TargetMode="External" /><Relationship Id="rId11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84&amp;par1_in=&amp;par2_in=&amp;par3_in=" TargetMode="External" /><Relationship Id="rId12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86&amp;par1_in=&amp;par2_in=&amp;par3_in=" TargetMode="External" /><Relationship Id="rId13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87&amp;par1_in=&amp;par2_in=&amp;par3_in=" TargetMode="External" /><Relationship Id="rId14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89&amp;par1_in=&amp;par2_in=&amp;par3_in=" TargetMode="External" /><Relationship Id="rId15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90&amp;par1_in=&amp;par2_in=&amp;par3_in=" TargetMode="External" /><Relationship Id="rId16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799&amp;par1_in=&amp;par2_in=&amp;par3_in=" TargetMode="External" /><Relationship Id="rId17" Type="http://schemas.openxmlformats.org/officeDocument/2006/relationships/hyperlink" Target="https://is.vic.lt/pls/vris/ataskAnalize.ataSuvestineRodytiPr?suv_id_in=1590&amp;sekt_in=03&amp;metai_nuo_in=2019&amp;metai_iki_in=2019&amp;periodas_nuo_in=5&amp;periodas_iki_in=5&amp;rod_id_in=18800&amp;par1_in=&amp;par2_in=&amp;par3_in=" TargetMode="External" /><Relationship Id="rId18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87293&amp;par1_in=&amp;par2_in=&amp;par3_in=" TargetMode="External" /><Relationship Id="rId19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87294&amp;par1_in=&amp;par2_in=&amp;par3_in=" TargetMode="External" /><Relationship Id="rId20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87295&amp;par1_in=&amp;par2_in=&amp;par3_in=" TargetMode="External" /><Relationship Id="rId21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42&amp;par1_in=&amp;par2_in=&amp;par3_in=" TargetMode="External" /><Relationship Id="rId22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43&amp;par1_in=&amp;par2_in=&amp;par3_in=" TargetMode="External" /><Relationship Id="rId23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47&amp;par1_in=&amp;par2_in=&amp;par3_in=" TargetMode="External" /><Relationship Id="rId24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53&amp;par1_in=&amp;par2_in=&amp;par3_in=" TargetMode="External" /><Relationship Id="rId25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40&amp;par1_in=&amp;par2_in=&amp;par3_in=" TargetMode="External" /><Relationship Id="rId26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45&amp;par1_in=&amp;par2_in=&amp;par3_in=" TargetMode="External" /><Relationship Id="rId27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46&amp;par1_in=&amp;par2_in=&amp;par3_in=" TargetMode="External" /><Relationship Id="rId28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84&amp;par1_in=&amp;par2_in=&amp;par3_in=" TargetMode="External" /><Relationship Id="rId29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86&amp;par1_in=&amp;par2_in=&amp;par3_in=" TargetMode="External" /><Relationship Id="rId30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87&amp;par1_in=&amp;par2_in=&amp;par3_in=" TargetMode="External" /><Relationship Id="rId31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89&amp;par1_in=&amp;par2_in=&amp;par3_in=" TargetMode="External" /><Relationship Id="rId32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90&amp;par1_in=&amp;par2_in=&amp;par3_in=" TargetMode="External" /><Relationship Id="rId33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799&amp;par1_in=&amp;par2_in=&amp;par3_in=" TargetMode="External" /><Relationship Id="rId34" Type="http://schemas.openxmlformats.org/officeDocument/2006/relationships/hyperlink" Target="https://is.vic.lt/pls/vris/ataskAnalize.ataSuvestineRodytiPr?suv_id_in=1590&amp;sekt_in=03&amp;metai_nuo_in=2019&amp;metai_iki_in=2019&amp;periodas_nuo_in=7&amp;periodas_iki_in=7&amp;rod_id_in=18800&amp;par1_in=&amp;par2_in=&amp;par3_in=" TargetMode="External" /><Relationship Id="rId35" Type="http://schemas.openxmlformats.org/officeDocument/2006/relationships/drawing" Target="../drawings/drawing1.xml" /><Relationship Id="rId3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87293&amp;par1_in=&amp;par2_in=&amp;par3_in=" TargetMode="External" /><Relationship Id="rId2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87294&amp;par1_in=&amp;par2_in=&amp;par3_in=" TargetMode="External" /><Relationship Id="rId3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87295&amp;par1_in=&amp;par2_in=&amp;par3_in=" TargetMode="External" /><Relationship Id="rId4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42&amp;par1_in=&amp;par2_in=&amp;par3_in=" TargetMode="External" /><Relationship Id="rId5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43&amp;par1_in=&amp;par2_in=&amp;par3_in=" TargetMode="External" /><Relationship Id="rId6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47&amp;par1_in=&amp;par2_in=&amp;par3_in=" TargetMode="External" /><Relationship Id="rId7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53&amp;par1_in=&amp;par2_in=&amp;par3_in=" TargetMode="External" /><Relationship Id="rId8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40&amp;par1_in=&amp;par2_in=&amp;par3_in=" TargetMode="External" /><Relationship Id="rId9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45&amp;par1_in=&amp;par2_in=&amp;par3_in=" TargetMode="External" /><Relationship Id="rId10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46&amp;par1_in=&amp;par2_in=&amp;par3_in=" TargetMode="External" /><Relationship Id="rId11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84&amp;par1_in=&amp;par2_in=&amp;par3_in=" TargetMode="External" /><Relationship Id="rId12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86&amp;par1_in=&amp;par2_in=&amp;par3_in=" TargetMode="External" /><Relationship Id="rId13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87&amp;par1_in=&amp;par2_in=&amp;par3_in=" TargetMode="External" /><Relationship Id="rId14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89&amp;par1_in=&amp;par2_in=&amp;par3_in=" TargetMode="External" /><Relationship Id="rId15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90&amp;par1_in=&amp;par2_in=&amp;par3_in=" TargetMode="External" /><Relationship Id="rId16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799&amp;par1_in=&amp;par2_in=&amp;par3_in=" TargetMode="External" /><Relationship Id="rId17" Type="http://schemas.openxmlformats.org/officeDocument/2006/relationships/hyperlink" Target="https://is.vic.lt/pls/vris/ataskAnalize.ataSuvestineRodytiPr?suv_id_in=1590&amp;sekt_in=03&amp;metai_nuo_in=2019&amp;metai_iki_in=2019&amp;periodas_nuo_in=6&amp;periodas_iki_in=6&amp;rod_id_in=18800&amp;par1_in=&amp;par2_in=&amp;par3_in=" TargetMode="External" /><Relationship Id="rId1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PageLayoutView="0" workbookViewId="0" topLeftCell="A1">
      <selection activeCell="A37" sqref="A37"/>
    </sheetView>
  </sheetViews>
  <sheetFormatPr defaultColWidth="9.33203125" defaultRowHeight="12.75"/>
  <cols>
    <col min="1" max="1" width="35.16015625" style="0" customWidth="1"/>
    <col min="2" max="2" width="13.33203125" style="0" customWidth="1"/>
    <col min="3" max="5" width="10.33203125" style="0" customWidth="1"/>
    <col min="6" max="7" width="7" style="0" customWidth="1"/>
    <col min="8" max="10" width="10.33203125" style="0" customWidth="1"/>
    <col min="11" max="12" width="7" style="0" customWidth="1"/>
  </cols>
  <sheetData>
    <row r="1" ht="13.5" customHeight="1">
      <c r="A1" s="7"/>
    </row>
    <row r="2" spans="1:12" ht="24.75" customHeight="1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9" ht="13.5" customHeight="1">
      <c r="A3" s="12"/>
      <c r="C3" s="13"/>
      <c r="D3" s="13"/>
      <c r="H3" s="13"/>
      <c r="I3" s="13"/>
    </row>
    <row r="4" spans="1:12" ht="21" customHeight="1">
      <c r="A4" s="48" t="s">
        <v>0</v>
      </c>
      <c r="B4" s="49" t="s">
        <v>1</v>
      </c>
      <c r="C4" s="50" t="s">
        <v>10</v>
      </c>
      <c r="D4" s="51"/>
      <c r="E4" s="51"/>
      <c r="F4" s="51"/>
      <c r="G4" s="52"/>
      <c r="H4" s="53" t="s">
        <v>11</v>
      </c>
      <c r="I4" s="54"/>
      <c r="J4" s="54"/>
      <c r="K4" s="51"/>
      <c r="L4" s="55"/>
    </row>
    <row r="5" spans="1:12" ht="18.75" customHeight="1">
      <c r="A5" s="56"/>
      <c r="B5" s="36"/>
      <c r="C5" s="25">
        <v>2018</v>
      </c>
      <c r="D5" s="40">
        <v>2019</v>
      </c>
      <c r="E5" s="41"/>
      <c r="F5" s="34" t="s">
        <v>12</v>
      </c>
      <c r="G5" s="37"/>
      <c r="H5" s="24">
        <v>2018</v>
      </c>
      <c r="I5" s="38">
        <v>2019</v>
      </c>
      <c r="J5" s="39"/>
      <c r="K5" s="34" t="s">
        <v>12</v>
      </c>
      <c r="L5" s="35"/>
    </row>
    <row r="6" spans="1:12" ht="55.5" customHeight="1">
      <c r="A6" s="56"/>
      <c r="B6" s="36"/>
      <c r="C6" s="10" t="s">
        <v>55</v>
      </c>
      <c r="D6" s="10" t="s">
        <v>54</v>
      </c>
      <c r="E6" s="10" t="s">
        <v>55</v>
      </c>
      <c r="F6" s="14" t="s">
        <v>47</v>
      </c>
      <c r="G6" s="8" t="s">
        <v>48</v>
      </c>
      <c r="H6" s="10" t="s">
        <v>55</v>
      </c>
      <c r="I6" s="10" t="s">
        <v>54</v>
      </c>
      <c r="J6" s="10" t="s">
        <v>55</v>
      </c>
      <c r="K6" s="8" t="s">
        <v>47</v>
      </c>
      <c r="L6" s="15" t="s">
        <v>48</v>
      </c>
    </row>
    <row r="7" spans="1:14" ht="42.75" customHeight="1">
      <c r="A7" s="57" t="s">
        <v>14</v>
      </c>
      <c r="B7" s="9" t="s">
        <v>23</v>
      </c>
      <c r="C7" s="32">
        <v>2925</v>
      </c>
      <c r="D7" s="46">
        <v>3112</v>
      </c>
      <c r="E7" s="30">
        <v>3069</v>
      </c>
      <c r="F7" s="28">
        <f aca="true" t="shared" si="0" ref="F7:F23">(E7/D7-1)*100</f>
        <v>-1.3817480719794384</v>
      </c>
      <c r="G7" s="11">
        <f aca="true" t="shared" si="1" ref="G7:G23">(E7/C7-1)*100</f>
        <v>4.923076923076919</v>
      </c>
      <c r="H7" s="32">
        <v>3176</v>
      </c>
      <c r="I7" s="46">
        <v>3148</v>
      </c>
      <c r="J7" s="30">
        <v>3038</v>
      </c>
      <c r="K7" s="28">
        <f>(J7/I7-1)*100</f>
        <v>-3.4942820838627653</v>
      </c>
      <c r="L7" s="58">
        <f>(J7/H7-1)*100</f>
        <v>-4.345088161209065</v>
      </c>
      <c r="N7" s="22"/>
    </row>
    <row r="8" spans="1:14" ht="25.5" customHeight="1">
      <c r="A8" s="57" t="s">
        <v>15</v>
      </c>
      <c r="B8" s="9" t="s">
        <v>24</v>
      </c>
      <c r="C8" s="32">
        <v>4056</v>
      </c>
      <c r="D8" s="46">
        <v>4174</v>
      </c>
      <c r="E8" s="30">
        <v>4077</v>
      </c>
      <c r="F8" s="28">
        <f t="shared" si="0"/>
        <v>-2.3239099185433654</v>
      </c>
      <c r="G8" s="11">
        <f t="shared" si="1"/>
        <v>0.5177514792899407</v>
      </c>
      <c r="H8" s="32">
        <v>4332</v>
      </c>
      <c r="I8" s="46">
        <v>4378</v>
      </c>
      <c r="J8" s="30">
        <v>4396</v>
      </c>
      <c r="K8" s="28">
        <f aca="true" t="shared" si="2" ref="K8:K23">(J8/I8-1)*100</f>
        <v>0.41114664230241793</v>
      </c>
      <c r="L8" s="58">
        <f aca="true" t="shared" si="3" ref="L8:L23">(J8/H8-1)*100</f>
        <v>1.4773776546629813</v>
      </c>
      <c r="N8" s="22"/>
    </row>
    <row r="9" spans="1:14" ht="38.25" customHeight="1">
      <c r="A9" s="57" t="s">
        <v>16</v>
      </c>
      <c r="B9" s="9" t="s">
        <v>25</v>
      </c>
      <c r="C9" s="32">
        <v>2503</v>
      </c>
      <c r="D9" s="46">
        <v>2839</v>
      </c>
      <c r="E9" s="30">
        <v>3613</v>
      </c>
      <c r="F9" s="28">
        <f t="shared" si="0"/>
        <v>27.263120817189158</v>
      </c>
      <c r="G9" s="11">
        <f t="shared" si="1"/>
        <v>44.34678385936876</v>
      </c>
      <c r="H9" s="32">
        <v>2397</v>
      </c>
      <c r="I9" s="46">
        <v>2083</v>
      </c>
      <c r="J9" s="30">
        <v>2012</v>
      </c>
      <c r="K9" s="28">
        <f t="shared" si="2"/>
        <v>-3.408545367258764</v>
      </c>
      <c r="L9" s="58">
        <f t="shared" si="3"/>
        <v>-16.061743846474762</v>
      </c>
      <c r="N9" s="22"/>
    </row>
    <row r="10" spans="1:14" ht="32.25" customHeight="1">
      <c r="A10" s="57" t="s">
        <v>5</v>
      </c>
      <c r="B10" s="9" t="s">
        <v>26</v>
      </c>
      <c r="C10" s="32">
        <v>1751</v>
      </c>
      <c r="D10" s="46">
        <v>2154</v>
      </c>
      <c r="E10" s="30">
        <v>2017</v>
      </c>
      <c r="F10" s="28">
        <f t="shared" si="0"/>
        <v>-6.360259981429895</v>
      </c>
      <c r="G10" s="11">
        <f t="shared" si="1"/>
        <v>15.191319246145053</v>
      </c>
      <c r="H10" s="32">
        <v>1843</v>
      </c>
      <c r="I10" s="46">
        <v>2175</v>
      </c>
      <c r="J10" s="30">
        <v>2029.9999999999998</v>
      </c>
      <c r="K10" s="28">
        <f t="shared" si="2"/>
        <v>-6.666666666666677</v>
      </c>
      <c r="L10" s="58">
        <f t="shared" si="3"/>
        <v>10.146500271296777</v>
      </c>
      <c r="N10" s="22"/>
    </row>
    <row r="11" spans="1:14" ht="29.25" customHeight="1">
      <c r="A11" s="57" t="s">
        <v>6</v>
      </c>
      <c r="B11" s="9" t="s">
        <v>27</v>
      </c>
      <c r="C11" s="32">
        <v>2547</v>
      </c>
      <c r="D11" s="46">
        <v>2380</v>
      </c>
      <c r="E11" s="30">
        <v>2793</v>
      </c>
      <c r="F11" s="28">
        <f t="shared" si="0"/>
        <v>17.352941176470594</v>
      </c>
      <c r="G11" s="11">
        <f t="shared" si="1"/>
        <v>9.65842167255595</v>
      </c>
      <c r="H11" s="32">
        <v>2064</v>
      </c>
      <c r="I11" s="46">
        <v>3018</v>
      </c>
      <c r="J11" s="30">
        <v>3120</v>
      </c>
      <c r="K11" s="28">
        <f t="shared" si="2"/>
        <v>3.379721669980129</v>
      </c>
      <c r="L11" s="58">
        <f t="shared" si="3"/>
        <v>51.162790697674424</v>
      </c>
      <c r="N11" s="22"/>
    </row>
    <row r="12" spans="1:14" ht="39.75" customHeight="1">
      <c r="A12" s="57" t="s">
        <v>17</v>
      </c>
      <c r="B12" s="9" t="s">
        <v>28</v>
      </c>
      <c r="C12" s="32">
        <v>2724</v>
      </c>
      <c r="D12" s="46">
        <v>3047</v>
      </c>
      <c r="E12" s="30">
        <v>2899</v>
      </c>
      <c r="F12" s="28">
        <f t="shared" si="0"/>
        <v>-4.857236626189698</v>
      </c>
      <c r="G12" s="11">
        <f t="shared" si="1"/>
        <v>6.424375917767988</v>
      </c>
      <c r="H12" s="32">
        <v>2171</v>
      </c>
      <c r="I12" s="46">
        <v>2609</v>
      </c>
      <c r="J12" s="30">
        <v>2250</v>
      </c>
      <c r="K12" s="28">
        <f t="shared" si="2"/>
        <v>-13.760061326178608</v>
      </c>
      <c r="L12" s="58">
        <f t="shared" si="3"/>
        <v>3.638876093965915</v>
      </c>
      <c r="N12" s="22"/>
    </row>
    <row r="13" spans="1:14" ht="29.25" customHeight="1">
      <c r="A13" s="59" t="s">
        <v>18</v>
      </c>
      <c r="B13" s="9" t="s">
        <v>29</v>
      </c>
      <c r="C13" s="32">
        <v>1719</v>
      </c>
      <c r="D13" s="46">
        <v>2962</v>
      </c>
      <c r="E13" s="30">
        <v>3101</v>
      </c>
      <c r="F13" s="28">
        <f t="shared" si="0"/>
        <v>4.692775151924367</v>
      </c>
      <c r="G13" s="11">
        <f t="shared" si="1"/>
        <v>80.39557882489821</v>
      </c>
      <c r="H13" s="32">
        <v>2815</v>
      </c>
      <c r="I13" s="46" t="s">
        <v>13</v>
      </c>
      <c r="J13" s="30">
        <v>1260</v>
      </c>
      <c r="K13" s="28" t="s">
        <v>13</v>
      </c>
      <c r="L13" s="58">
        <f>J13/H13*100-100</f>
        <v>-55.239786856127886</v>
      </c>
      <c r="N13" s="22"/>
    </row>
    <row r="14" spans="1:14" ht="44.25" customHeight="1">
      <c r="A14" s="59" t="s">
        <v>19</v>
      </c>
      <c r="B14" s="9" t="s">
        <v>30</v>
      </c>
      <c r="C14" s="32">
        <v>1540</v>
      </c>
      <c r="D14" s="46">
        <v>1775</v>
      </c>
      <c r="E14" s="30">
        <v>1669</v>
      </c>
      <c r="F14" s="28">
        <f t="shared" si="0"/>
        <v>-5.971830985915494</v>
      </c>
      <c r="G14" s="11">
        <f t="shared" si="1"/>
        <v>8.376623376623371</v>
      </c>
      <c r="H14" s="32">
        <v>1769</v>
      </c>
      <c r="I14" s="46">
        <v>1819</v>
      </c>
      <c r="J14" s="30">
        <v>1560</v>
      </c>
      <c r="K14" s="28">
        <f t="shared" si="2"/>
        <v>-14.238592633315006</v>
      </c>
      <c r="L14" s="58">
        <f>J14/H14*100-100</f>
        <v>-11.81458451102317</v>
      </c>
      <c r="N14" s="22"/>
    </row>
    <row r="15" spans="1:14" ht="29.25" customHeight="1">
      <c r="A15" s="59" t="s">
        <v>2</v>
      </c>
      <c r="B15" s="9" t="s">
        <v>31</v>
      </c>
      <c r="C15" s="32">
        <v>5557</v>
      </c>
      <c r="D15" s="46">
        <v>4989</v>
      </c>
      <c r="E15" s="30">
        <v>5075</v>
      </c>
      <c r="F15" s="28">
        <f t="shared" si="0"/>
        <v>1.7237923431549396</v>
      </c>
      <c r="G15" s="11">
        <f t="shared" si="1"/>
        <v>-8.673744826345153</v>
      </c>
      <c r="H15" s="32" t="s">
        <v>13</v>
      </c>
      <c r="I15" s="47" t="s">
        <v>13</v>
      </c>
      <c r="J15" s="31" t="s">
        <v>13</v>
      </c>
      <c r="K15" s="28" t="s">
        <v>13</v>
      </c>
      <c r="L15" s="58" t="s">
        <v>13</v>
      </c>
      <c r="N15" s="22"/>
    </row>
    <row r="16" spans="1:14" ht="54.75" customHeight="1">
      <c r="A16" s="59" t="s">
        <v>20</v>
      </c>
      <c r="B16" s="9" t="s">
        <v>32</v>
      </c>
      <c r="C16" s="32">
        <v>549</v>
      </c>
      <c r="D16" s="46">
        <v>545</v>
      </c>
      <c r="E16" s="30">
        <v>516</v>
      </c>
      <c r="F16" s="28">
        <f t="shared" si="0"/>
        <v>-5.321100917431187</v>
      </c>
      <c r="G16" s="11">
        <f t="shared" si="1"/>
        <v>-6.010928961748629</v>
      </c>
      <c r="H16" s="32">
        <v>1821</v>
      </c>
      <c r="I16" s="46">
        <v>627</v>
      </c>
      <c r="J16" s="30">
        <v>704</v>
      </c>
      <c r="K16" s="28">
        <f t="shared" si="2"/>
        <v>12.280701754385959</v>
      </c>
      <c r="L16" s="58">
        <f t="shared" si="3"/>
        <v>-61.3399231191653</v>
      </c>
      <c r="N16" s="22"/>
    </row>
    <row r="17" spans="1:14" ht="39" customHeight="1">
      <c r="A17" s="59" t="s">
        <v>3</v>
      </c>
      <c r="B17" s="9" t="s">
        <v>33</v>
      </c>
      <c r="C17" s="32">
        <v>4325</v>
      </c>
      <c r="D17" s="46">
        <v>4787</v>
      </c>
      <c r="E17" s="30">
        <v>4891</v>
      </c>
      <c r="F17" s="28">
        <f t="shared" si="0"/>
        <v>2.1725506580321685</v>
      </c>
      <c r="G17" s="11">
        <f t="shared" si="1"/>
        <v>13.086705202312142</v>
      </c>
      <c r="H17" s="32">
        <v>5493</v>
      </c>
      <c r="I17" s="46">
        <v>7824</v>
      </c>
      <c r="J17" s="30">
        <v>7586</v>
      </c>
      <c r="K17" s="28">
        <f t="shared" si="2"/>
        <v>-3.0419222903885434</v>
      </c>
      <c r="L17" s="58">
        <f t="shared" si="3"/>
        <v>38.10304023302385</v>
      </c>
      <c r="N17" s="22"/>
    </row>
    <row r="18" spans="1:14" ht="28.5" customHeight="1">
      <c r="A18" s="59" t="s">
        <v>7</v>
      </c>
      <c r="B18" s="9" t="s">
        <v>34</v>
      </c>
      <c r="C18" s="33">
        <v>4455</v>
      </c>
      <c r="D18" s="46">
        <v>4549</v>
      </c>
      <c r="E18" s="30">
        <v>4510</v>
      </c>
      <c r="F18" s="28">
        <f t="shared" si="0"/>
        <v>-0.8573312816003487</v>
      </c>
      <c r="G18" s="11">
        <f t="shared" si="1"/>
        <v>1.2345679012345734</v>
      </c>
      <c r="H18" s="32">
        <v>4934</v>
      </c>
      <c r="I18" s="46">
        <v>4623</v>
      </c>
      <c r="J18" s="30">
        <v>4594</v>
      </c>
      <c r="K18" s="28">
        <f t="shared" si="2"/>
        <v>-0.6272982911529335</v>
      </c>
      <c r="L18" s="58">
        <f t="shared" si="3"/>
        <v>-6.890960680989055</v>
      </c>
      <c r="N18" s="22"/>
    </row>
    <row r="19" spans="1:14" ht="27.75" customHeight="1">
      <c r="A19" s="59" t="s">
        <v>4</v>
      </c>
      <c r="B19" s="9" t="s">
        <v>35</v>
      </c>
      <c r="C19" s="33">
        <v>9537</v>
      </c>
      <c r="D19" s="46">
        <v>8864</v>
      </c>
      <c r="E19" s="30">
        <v>8752</v>
      </c>
      <c r="F19" s="28">
        <f t="shared" si="0"/>
        <v>-1.2635379061371799</v>
      </c>
      <c r="G19" s="11">
        <f t="shared" si="1"/>
        <v>-8.23109992660166</v>
      </c>
      <c r="H19" s="32">
        <v>13470</v>
      </c>
      <c r="I19" s="46">
        <v>10129</v>
      </c>
      <c r="J19" s="30">
        <v>17090</v>
      </c>
      <c r="K19" s="28">
        <f>J19/I19*100-100</f>
        <v>68.72346727218877</v>
      </c>
      <c r="L19" s="58">
        <f t="shared" si="3"/>
        <v>26.87453600593912</v>
      </c>
      <c r="M19" s="29"/>
      <c r="N19" s="22"/>
    </row>
    <row r="20" spans="1:14" ht="44.25" customHeight="1">
      <c r="A20" s="59" t="s">
        <v>21</v>
      </c>
      <c r="B20" s="9" t="s">
        <v>36</v>
      </c>
      <c r="C20" s="32">
        <v>2593</v>
      </c>
      <c r="D20" s="46">
        <v>2678</v>
      </c>
      <c r="E20" s="30">
        <v>2563</v>
      </c>
      <c r="F20" s="28">
        <f t="shared" si="0"/>
        <v>-4.294249439880504</v>
      </c>
      <c r="G20" s="11">
        <f t="shared" si="1"/>
        <v>-1.1569610489780224</v>
      </c>
      <c r="H20" s="32">
        <v>2475</v>
      </c>
      <c r="I20" s="46">
        <v>3221</v>
      </c>
      <c r="J20" s="30">
        <v>2803</v>
      </c>
      <c r="K20" s="28">
        <f t="shared" si="2"/>
        <v>-12.977336230984172</v>
      </c>
      <c r="L20" s="58">
        <f t="shared" si="3"/>
        <v>13.252525252525249</v>
      </c>
      <c r="N20" s="22"/>
    </row>
    <row r="21" spans="1:14" ht="52.5" customHeight="1">
      <c r="A21" s="59" t="s">
        <v>22</v>
      </c>
      <c r="B21" s="9" t="s">
        <v>37</v>
      </c>
      <c r="C21" s="32">
        <v>2646</v>
      </c>
      <c r="D21" s="46">
        <v>2681</v>
      </c>
      <c r="E21" s="30">
        <v>2672</v>
      </c>
      <c r="F21" s="28">
        <f t="shared" si="0"/>
        <v>-0.33569563595673424</v>
      </c>
      <c r="G21" s="11">
        <f t="shared" si="1"/>
        <v>0.9826152683295453</v>
      </c>
      <c r="H21" s="32">
        <v>2419</v>
      </c>
      <c r="I21" s="46">
        <v>2600</v>
      </c>
      <c r="J21" s="30">
        <v>2528</v>
      </c>
      <c r="K21" s="28">
        <f t="shared" si="2"/>
        <v>-2.7692307692307683</v>
      </c>
      <c r="L21" s="58">
        <f t="shared" si="3"/>
        <v>4.505994212484499</v>
      </c>
      <c r="N21" s="22"/>
    </row>
    <row r="22" spans="1:14" ht="42" customHeight="1">
      <c r="A22" s="59" t="s">
        <v>41</v>
      </c>
      <c r="B22" s="9" t="s">
        <v>38</v>
      </c>
      <c r="C22" s="32">
        <v>2725</v>
      </c>
      <c r="D22" s="46">
        <v>2724</v>
      </c>
      <c r="E22" s="30">
        <v>2925</v>
      </c>
      <c r="F22" s="28">
        <f t="shared" si="0"/>
        <v>7.378854625550657</v>
      </c>
      <c r="G22" s="11">
        <f t="shared" si="1"/>
        <v>7.339449541284404</v>
      </c>
      <c r="H22" s="32">
        <v>2646</v>
      </c>
      <c r="I22" s="46">
        <v>2674</v>
      </c>
      <c r="J22" s="30">
        <v>2688</v>
      </c>
      <c r="K22" s="28">
        <f t="shared" si="2"/>
        <v>0.5235602094240788</v>
      </c>
      <c r="L22" s="58">
        <f t="shared" si="3"/>
        <v>1.5873015873015817</v>
      </c>
      <c r="N22" s="22"/>
    </row>
    <row r="23" spans="1:14" ht="28.5" customHeight="1">
      <c r="A23" s="60" t="s">
        <v>42</v>
      </c>
      <c r="B23" s="61" t="s">
        <v>39</v>
      </c>
      <c r="C23" s="62">
        <v>3807</v>
      </c>
      <c r="D23" s="63">
        <v>3797</v>
      </c>
      <c r="E23" s="64">
        <v>3867</v>
      </c>
      <c r="F23" s="65">
        <f t="shared" si="0"/>
        <v>1.8435607058203907</v>
      </c>
      <c r="G23" s="66">
        <f t="shared" si="1"/>
        <v>1.5760441292356209</v>
      </c>
      <c r="H23" s="62">
        <v>3886</v>
      </c>
      <c r="I23" s="63">
        <v>3876</v>
      </c>
      <c r="J23" s="64">
        <v>3936</v>
      </c>
      <c r="K23" s="65">
        <f t="shared" si="2"/>
        <v>1.5479876160990669</v>
      </c>
      <c r="L23" s="67">
        <f t="shared" si="3"/>
        <v>1.286670097786935</v>
      </c>
      <c r="N23" s="22"/>
    </row>
    <row r="24" spans="2:12" ht="12.75">
      <c r="B24" s="6"/>
      <c r="C24" s="16"/>
      <c r="D24" s="6"/>
      <c r="E24" s="6"/>
      <c r="F24" s="6"/>
      <c r="G24" s="6"/>
      <c r="H24" s="16"/>
      <c r="I24" s="6"/>
      <c r="J24" s="6"/>
      <c r="K24" s="6"/>
      <c r="L24" s="6"/>
    </row>
    <row r="25" spans="1:7" s="2" customFormat="1" ht="12.75">
      <c r="A25" s="1" t="s">
        <v>45</v>
      </c>
      <c r="B25" s="1"/>
      <c r="C25" s="1"/>
      <c r="D25" s="1"/>
      <c r="E25" s="1"/>
      <c r="F25" s="1"/>
      <c r="G25" s="1"/>
    </row>
    <row r="26" spans="1:7" s="2" customFormat="1" ht="12.75">
      <c r="A26" s="1" t="s">
        <v>56</v>
      </c>
      <c r="B26" s="1"/>
      <c r="C26" s="1"/>
      <c r="D26" s="1"/>
      <c r="E26" s="1"/>
      <c r="F26" s="1"/>
      <c r="G26" s="1"/>
    </row>
    <row r="27" spans="1:7" s="2" customFormat="1" ht="12.75">
      <c r="A27" s="1" t="s">
        <v>57</v>
      </c>
      <c r="B27" s="1"/>
      <c r="C27" s="1"/>
      <c r="D27" s="1"/>
      <c r="E27" s="1"/>
      <c r="F27" s="1"/>
      <c r="G27" s="1"/>
    </row>
    <row r="28" spans="1:7" s="2" customFormat="1" ht="12.75">
      <c r="A28" s="1"/>
      <c r="B28" s="1"/>
      <c r="C28" s="1"/>
      <c r="D28" s="1"/>
      <c r="E28" s="1"/>
      <c r="F28" s="1"/>
      <c r="G28" s="1"/>
    </row>
    <row r="29" spans="1:2" s="2" customFormat="1" ht="15.75">
      <c r="A29" s="3" t="s">
        <v>8</v>
      </c>
      <c r="B29" s="3"/>
    </row>
    <row r="30" spans="1:12" s="2" customFormat="1" ht="28.5" customHeight="1">
      <c r="A30" s="70" t="s">
        <v>9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</row>
    <row r="31" s="2" customFormat="1" ht="15.75">
      <c r="A31" s="4" t="s">
        <v>40</v>
      </c>
    </row>
    <row r="32" spans="1:13" ht="15.75">
      <c r="A32" s="5" t="s">
        <v>44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ht="15.75">
      <c r="A33" s="5" t="s">
        <v>43</v>
      </c>
    </row>
    <row r="36" spans="9:11" ht="12.75">
      <c r="I36" s="1" t="s">
        <v>46</v>
      </c>
      <c r="J36" s="68"/>
      <c r="K36" s="69"/>
    </row>
    <row r="37" spans="9:10" ht="12.75">
      <c r="I37" s="69" t="s">
        <v>59</v>
      </c>
      <c r="J37" s="69"/>
    </row>
  </sheetData>
  <sheetProtection/>
  <mergeCells count="10">
    <mergeCell ref="A2:L2"/>
    <mergeCell ref="A30:L30"/>
    <mergeCell ref="K5:L5"/>
    <mergeCell ref="A4:A6"/>
    <mergeCell ref="B4:B6"/>
    <mergeCell ref="C4:G4"/>
    <mergeCell ref="H4:L4"/>
    <mergeCell ref="F5:G5"/>
    <mergeCell ref="I5:J5"/>
    <mergeCell ref="D5:E5"/>
  </mergeCells>
  <printOptions/>
  <pageMargins left="0.75" right="0.75" top="1" bottom="1" header="0.5" footer="0.5"/>
  <pageSetup horizontalDpi="600" verticalDpi="600" orientation="portrait" paperSize="9" r:id="rId1"/>
  <ignoredErrors>
    <ignoredError sqref="L22:L23" evalError="1"/>
    <ignoredError sqref="K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F5" sqref="F5:F21"/>
    </sheetView>
  </sheetViews>
  <sheetFormatPr defaultColWidth="9.33203125" defaultRowHeight="12.75"/>
  <cols>
    <col min="1" max="1" width="13" style="0" customWidth="1"/>
  </cols>
  <sheetData>
    <row r="2" spans="1:3" ht="45" customHeight="1">
      <c r="A2" s="42" t="s">
        <v>49</v>
      </c>
      <c r="B2" s="17" t="s">
        <v>50</v>
      </c>
      <c r="C2" s="17" t="s">
        <v>51</v>
      </c>
    </row>
    <row r="3" spans="1:3" ht="33.75">
      <c r="A3" s="43"/>
      <c r="B3" s="18" t="s">
        <v>52</v>
      </c>
      <c r="C3" s="18" t="s">
        <v>53</v>
      </c>
    </row>
    <row r="4" spans="1:3" ht="12.75">
      <c r="A4" s="44"/>
      <c r="B4" s="19"/>
      <c r="C4" s="19"/>
    </row>
    <row r="5" spans="1:6" s="23" customFormat="1" ht="15" customHeight="1">
      <c r="A5" s="20" t="s">
        <v>23</v>
      </c>
      <c r="B5" s="21">
        <v>2.925</v>
      </c>
      <c r="C5" s="21">
        <v>3.176</v>
      </c>
      <c r="E5" s="26">
        <f>B5*1000</f>
        <v>2925</v>
      </c>
      <c r="F5" s="26">
        <f>C5*1000</f>
        <v>3176</v>
      </c>
    </row>
    <row r="6" spans="1:6" s="23" customFormat="1" ht="15" customHeight="1">
      <c r="A6" s="20" t="s">
        <v>24</v>
      </c>
      <c r="B6" s="21">
        <v>4.056</v>
      </c>
      <c r="C6" s="21">
        <v>4.332</v>
      </c>
      <c r="E6" s="26">
        <f aca="true" t="shared" si="0" ref="E6:E21">B6*1000</f>
        <v>4056</v>
      </c>
      <c r="F6" s="26">
        <f aca="true" t="shared" si="1" ref="F6:F21">C6*1000</f>
        <v>4332</v>
      </c>
    </row>
    <row r="7" spans="1:6" s="23" customFormat="1" ht="15" customHeight="1">
      <c r="A7" s="20" t="s">
        <v>25</v>
      </c>
      <c r="B7" s="21">
        <v>2.503</v>
      </c>
      <c r="C7" s="21">
        <v>2.397</v>
      </c>
      <c r="E7" s="26">
        <f t="shared" si="0"/>
        <v>2503</v>
      </c>
      <c r="F7" s="26">
        <f t="shared" si="1"/>
        <v>2397</v>
      </c>
    </row>
    <row r="8" spans="1:6" s="23" customFormat="1" ht="15" customHeight="1">
      <c r="A8" s="20" t="s">
        <v>26</v>
      </c>
      <c r="B8" s="21">
        <v>1.751</v>
      </c>
      <c r="C8" s="21">
        <v>1.843</v>
      </c>
      <c r="E8" s="26">
        <f t="shared" si="0"/>
        <v>1751</v>
      </c>
      <c r="F8" s="26">
        <f t="shared" si="1"/>
        <v>1843</v>
      </c>
    </row>
    <row r="9" spans="1:6" s="23" customFormat="1" ht="15" customHeight="1">
      <c r="A9" s="20" t="s">
        <v>27</v>
      </c>
      <c r="B9" s="21">
        <v>2.547</v>
      </c>
      <c r="C9" s="21">
        <v>2.064</v>
      </c>
      <c r="E9" s="26">
        <f t="shared" si="0"/>
        <v>2547</v>
      </c>
      <c r="F9" s="26">
        <f t="shared" si="1"/>
        <v>2064</v>
      </c>
    </row>
    <row r="10" spans="1:6" s="23" customFormat="1" ht="15" customHeight="1">
      <c r="A10" s="20" t="s">
        <v>28</v>
      </c>
      <c r="B10" s="21">
        <v>2.724</v>
      </c>
      <c r="C10" s="21">
        <v>2.171</v>
      </c>
      <c r="E10" s="26">
        <f t="shared" si="0"/>
        <v>2724</v>
      </c>
      <c r="F10" s="26">
        <f t="shared" si="1"/>
        <v>2171</v>
      </c>
    </row>
    <row r="11" spans="1:6" s="23" customFormat="1" ht="15" customHeight="1">
      <c r="A11" s="20" t="s">
        <v>29</v>
      </c>
      <c r="B11" s="21">
        <v>1.719</v>
      </c>
      <c r="C11" s="21">
        <v>2.815</v>
      </c>
      <c r="E11" s="26">
        <f t="shared" si="0"/>
        <v>1719</v>
      </c>
      <c r="F11" s="26">
        <f t="shared" si="1"/>
        <v>2815</v>
      </c>
    </row>
    <row r="12" spans="1:6" s="23" customFormat="1" ht="15" customHeight="1">
      <c r="A12" s="20" t="s">
        <v>30</v>
      </c>
      <c r="B12" s="21">
        <v>1.54</v>
      </c>
      <c r="C12" s="21">
        <v>1.769</v>
      </c>
      <c r="E12" s="26">
        <f t="shared" si="0"/>
        <v>1540</v>
      </c>
      <c r="F12" s="26">
        <f t="shared" si="1"/>
        <v>1769</v>
      </c>
    </row>
    <row r="13" spans="1:6" s="23" customFormat="1" ht="15" customHeight="1">
      <c r="A13" s="20" t="s">
        <v>31</v>
      </c>
      <c r="B13" s="21">
        <v>5.557</v>
      </c>
      <c r="C13" s="21"/>
      <c r="E13" s="26">
        <f t="shared" si="0"/>
        <v>5557</v>
      </c>
      <c r="F13" s="26">
        <f t="shared" si="1"/>
        <v>0</v>
      </c>
    </row>
    <row r="14" spans="1:6" s="23" customFormat="1" ht="15" customHeight="1">
      <c r="A14" s="20" t="s">
        <v>32</v>
      </c>
      <c r="B14" s="21">
        <v>0.549</v>
      </c>
      <c r="C14" s="21">
        <v>1.821</v>
      </c>
      <c r="E14" s="26">
        <f t="shared" si="0"/>
        <v>549</v>
      </c>
      <c r="F14" s="26">
        <f t="shared" si="1"/>
        <v>1821</v>
      </c>
    </row>
    <row r="15" spans="1:6" s="23" customFormat="1" ht="15" customHeight="1">
      <c r="A15" s="20" t="s">
        <v>33</v>
      </c>
      <c r="B15" s="21">
        <v>4.325</v>
      </c>
      <c r="C15" s="21">
        <v>5.493</v>
      </c>
      <c r="E15" s="26">
        <f t="shared" si="0"/>
        <v>4325</v>
      </c>
      <c r="F15" s="26">
        <f t="shared" si="1"/>
        <v>5493</v>
      </c>
    </row>
    <row r="16" spans="1:6" s="23" customFormat="1" ht="15" customHeight="1">
      <c r="A16" s="20" t="s">
        <v>34</v>
      </c>
      <c r="B16" s="21">
        <v>4.455</v>
      </c>
      <c r="C16" s="21">
        <v>4.934</v>
      </c>
      <c r="E16" s="26">
        <f t="shared" si="0"/>
        <v>4455</v>
      </c>
      <c r="F16" s="26">
        <f t="shared" si="1"/>
        <v>4934</v>
      </c>
    </row>
    <row r="17" spans="1:6" s="23" customFormat="1" ht="15" customHeight="1">
      <c r="A17" s="20" t="s">
        <v>35</v>
      </c>
      <c r="B17" s="21">
        <v>9.537</v>
      </c>
      <c r="C17" s="21">
        <v>13.47</v>
      </c>
      <c r="E17" s="26">
        <f t="shared" si="0"/>
        <v>9537</v>
      </c>
      <c r="F17" s="26">
        <f t="shared" si="1"/>
        <v>13470</v>
      </c>
    </row>
    <row r="18" spans="1:6" s="23" customFormat="1" ht="15" customHeight="1">
      <c r="A18" s="20" t="s">
        <v>36</v>
      </c>
      <c r="B18" s="21">
        <v>2.593</v>
      </c>
      <c r="C18" s="21">
        <v>2.475</v>
      </c>
      <c r="E18" s="26">
        <f t="shared" si="0"/>
        <v>2593</v>
      </c>
      <c r="F18" s="26">
        <f t="shared" si="1"/>
        <v>2475</v>
      </c>
    </row>
    <row r="19" spans="1:6" s="23" customFormat="1" ht="15" customHeight="1">
      <c r="A19" s="20" t="s">
        <v>37</v>
      </c>
      <c r="B19" s="21">
        <v>2.646</v>
      </c>
      <c r="C19" s="21">
        <v>2.419</v>
      </c>
      <c r="E19" s="26">
        <f t="shared" si="0"/>
        <v>2646</v>
      </c>
      <c r="F19" s="26">
        <f t="shared" si="1"/>
        <v>2419</v>
      </c>
    </row>
    <row r="20" spans="1:6" s="23" customFormat="1" ht="15" customHeight="1">
      <c r="A20" s="20" t="s">
        <v>38</v>
      </c>
      <c r="B20" s="21">
        <v>2.725</v>
      </c>
      <c r="C20" s="21">
        <v>2.646</v>
      </c>
      <c r="E20" s="26">
        <f t="shared" si="0"/>
        <v>2725</v>
      </c>
      <c r="F20" s="26">
        <f t="shared" si="1"/>
        <v>2646</v>
      </c>
    </row>
    <row r="21" spans="1:6" s="23" customFormat="1" ht="15" customHeight="1">
      <c r="A21" s="20" t="s">
        <v>39</v>
      </c>
      <c r="B21" s="21">
        <v>3.807</v>
      </c>
      <c r="C21" s="21">
        <v>3.886</v>
      </c>
      <c r="E21" s="26">
        <f t="shared" si="0"/>
        <v>3807</v>
      </c>
      <c r="F21" s="26">
        <f t="shared" si="1"/>
        <v>3886</v>
      </c>
    </row>
  </sheetData>
  <sheetProtection/>
  <mergeCells count="1">
    <mergeCell ref="A2:A4"/>
  </mergeCells>
  <hyperlinks>
    <hyperlink ref="A5" r:id="rId1" display="https://is.vic.lt/pls/vris/ataskAnalize.ataSuvestineRodytiPr?suv_id_in=1590&amp;sekt_in=03&amp;metai_nuo_in=2018&amp;metai_iki_in=2018&amp;periodas_nuo_in=7&amp;periodas_iki_in=7&amp;rod_id_in=87293&amp;par1_in=&amp;par2_in=&amp;par3_in="/>
    <hyperlink ref="A6" r:id="rId2" display="https://is.vic.lt/pls/vris/ataskAnalize.ataSuvestineRodytiPr?suv_id_in=1590&amp;sekt_in=03&amp;metai_nuo_in=2018&amp;metai_iki_in=2018&amp;periodas_nuo_in=7&amp;periodas_iki_in=7&amp;rod_id_in=87294&amp;par1_in=&amp;par2_in=&amp;par3_in="/>
    <hyperlink ref="A8" r:id="rId3" display="https://is.vic.lt/pls/vris/ataskAnalize.ataSuvestineRodytiPr?suv_id_in=1590&amp;sekt_in=03&amp;metai_nuo_in=2018&amp;metai_iki_in=2018&amp;periodas_nuo_in=7&amp;periodas_iki_in=7&amp;rod_id_in=87295&amp;par1_in=&amp;par2_in=&amp;par3_in="/>
    <hyperlink ref="A9" r:id="rId4" display="https://is.vic.lt/pls/vris/ataskAnalize.ataSuvestineRodytiPr?suv_id_in=1590&amp;sekt_in=03&amp;metai_nuo_in=2018&amp;metai_iki_in=2018&amp;periodas_nuo_in=7&amp;periodas_iki_in=7&amp;rod_id_in=18742&amp;par1_in=&amp;par2_in=&amp;par3_in="/>
    <hyperlink ref="A10" r:id="rId5" display="https://is.vic.lt/pls/vris/ataskAnalize.ataSuvestineRodytiPr?suv_id_in=1590&amp;sekt_in=03&amp;metai_nuo_in=2018&amp;metai_iki_in=2018&amp;periodas_nuo_in=7&amp;periodas_iki_in=7&amp;rod_id_in=18743&amp;par1_in=&amp;par2_in=&amp;par3_in="/>
    <hyperlink ref="A13" r:id="rId6" display="https://is.vic.lt/pls/vris/ataskAnalize.ataSuvestineRodytiPr?suv_id_in=1590&amp;sekt_in=03&amp;metai_nuo_in=2018&amp;metai_iki_in=2018&amp;periodas_nuo_in=7&amp;periodas_iki_in=7&amp;rod_id_in=18747&amp;par1_in=&amp;par2_in=&amp;par3_in="/>
    <hyperlink ref="A14" r:id="rId7" display="https://is.vic.lt/pls/vris/ataskAnalize.ataSuvestineRodytiPr?suv_id_in=1590&amp;sekt_in=03&amp;metai_nuo_in=2018&amp;metai_iki_in=2018&amp;periodas_nuo_in=7&amp;periodas_iki_in=7&amp;rod_id_in=18753&amp;par1_in=&amp;par2_in=&amp;par3_in="/>
    <hyperlink ref="A7" r:id="rId8" display="https://is.vic.lt/pls/vris/ataskAnalize.ataSuvestineRodytiPr?suv_id_in=1590&amp;sekt_in=03&amp;metai_nuo_in=2018&amp;metai_iki_in=2018&amp;periodas_nuo_in=7&amp;periodas_iki_in=7&amp;rod_id_in=18740&amp;par1_in=&amp;par2_in=&amp;par3_in="/>
    <hyperlink ref="A11" r:id="rId9" display="https://is.vic.lt/pls/vris/ataskAnalize.ataSuvestineRodytiPr?suv_id_in=1590&amp;sekt_in=03&amp;metai_nuo_in=2018&amp;metai_iki_in=2018&amp;periodas_nuo_in=7&amp;periodas_iki_in=7&amp;rod_id_in=18745&amp;par1_in=&amp;par2_in=&amp;par3_in="/>
    <hyperlink ref="A12" r:id="rId10" display="https://is.vic.lt/pls/vris/ataskAnalize.ataSuvestineRodytiPr?suv_id_in=1590&amp;sekt_in=03&amp;metai_nuo_in=2018&amp;metai_iki_in=2018&amp;periodas_nuo_in=7&amp;periodas_iki_in=7&amp;rod_id_in=18746&amp;par1_in=&amp;par2_in=&amp;par3_in="/>
    <hyperlink ref="A15" r:id="rId11" display="https://is.vic.lt/pls/vris/ataskAnalize.ataSuvestineRodytiPr?suv_id_in=1590&amp;sekt_in=03&amp;metai_nuo_in=2018&amp;metai_iki_in=2018&amp;periodas_nuo_in=7&amp;periodas_iki_in=7&amp;rod_id_in=18784&amp;par1_in=&amp;par2_in=&amp;par3_in="/>
    <hyperlink ref="A16" r:id="rId12" display="https://is.vic.lt/pls/vris/ataskAnalize.ataSuvestineRodytiPr?suv_id_in=1590&amp;sekt_in=03&amp;metai_nuo_in=2018&amp;metai_iki_in=2018&amp;periodas_nuo_in=7&amp;periodas_iki_in=7&amp;rod_id_in=18786&amp;par1_in=&amp;par2_in=&amp;par3_in="/>
    <hyperlink ref="A17" r:id="rId13" display="https://is.vic.lt/pls/vris/ataskAnalize.ataSuvestineRodytiPr?suv_id_in=1590&amp;sekt_in=03&amp;metai_nuo_in=2018&amp;metai_iki_in=2018&amp;periodas_nuo_in=7&amp;periodas_iki_in=7&amp;rod_id_in=18787&amp;par1_in=&amp;par2_in=&amp;par3_in="/>
    <hyperlink ref="A18" r:id="rId14" display="https://is.vic.lt/pls/vris/ataskAnalize.ataSuvestineRodytiPr?suv_id_in=1590&amp;sekt_in=03&amp;metai_nuo_in=2018&amp;metai_iki_in=2018&amp;periodas_nuo_in=7&amp;periodas_iki_in=7&amp;rod_id_in=18789&amp;par1_in=&amp;par2_in=&amp;par3_in="/>
    <hyperlink ref="A19" r:id="rId15" display="https://is.vic.lt/pls/vris/ataskAnalize.ataSuvestineRodytiPr?suv_id_in=1590&amp;sekt_in=03&amp;metai_nuo_in=2018&amp;metai_iki_in=2018&amp;periodas_nuo_in=7&amp;periodas_iki_in=7&amp;rod_id_in=18790&amp;par1_in=&amp;par2_in=&amp;par3_in="/>
    <hyperlink ref="A20" r:id="rId16" display="https://is.vic.lt/pls/vris/ataskAnalize.ataSuvestineRodytiPr?suv_id_in=1590&amp;sekt_in=03&amp;metai_nuo_in=2018&amp;metai_iki_in=2018&amp;periodas_nuo_in=7&amp;periodas_iki_in=7&amp;rod_id_in=18799&amp;par1_in=&amp;par2_in=&amp;par3_in="/>
    <hyperlink ref="A21" r:id="rId17" display="https://is.vic.lt/pls/vris/ataskAnalize.ataSuvestineRodytiPr?suv_id_in=1590&amp;sekt_in=03&amp;metai_nuo_in=2018&amp;metai_iki_in=2018&amp;periodas_nuo_in=7&amp;periodas_iki_in=7&amp;rod_id_in=18800&amp;par1_in=&amp;par2_in=&amp;par3_in="/>
  </hyperlinks>
  <printOptions/>
  <pageMargins left="0.7" right="0.7" top="0.75" bottom="0.75" header="0.3" footer="0.3"/>
  <pageSetup horizontalDpi="600" verticalDpi="600" orientation="portrait" paperSize="9"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23">
      <selection activeCell="F27" sqref="F27:F43"/>
    </sheetView>
  </sheetViews>
  <sheetFormatPr defaultColWidth="9.33203125" defaultRowHeight="12.75"/>
  <cols>
    <col min="1" max="1" width="14.5" style="0" customWidth="1"/>
  </cols>
  <sheetData>
    <row r="2" spans="1:3" ht="45" customHeight="1">
      <c r="A2" s="42" t="s">
        <v>49</v>
      </c>
      <c r="B2" s="17" t="s">
        <v>50</v>
      </c>
      <c r="C2" s="17" t="s">
        <v>51</v>
      </c>
    </row>
    <row r="3" spans="1:3" ht="33.75">
      <c r="A3" s="43"/>
      <c r="B3" s="18" t="s">
        <v>52</v>
      </c>
      <c r="C3" s="18" t="s">
        <v>53</v>
      </c>
    </row>
    <row r="4" spans="1:3" ht="12.75">
      <c r="A4" s="44"/>
      <c r="B4" s="19"/>
      <c r="C4" s="19"/>
    </row>
    <row r="5" spans="1:6" s="23" customFormat="1" ht="12.75">
      <c r="A5" s="20" t="s">
        <v>23</v>
      </c>
      <c r="B5" s="21">
        <v>3.024</v>
      </c>
      <c r="C5" s="21">
        <v>3.141</v>
      </c>
      <c r="E5" s="27">
        <f>B5*1000</f>
        <v>3024</v>
      </c>
      <c r="F5" s="27">
        <f>C5*1000</f>
        <v>3141</v>
      </c>
    </row>
    <row r="6" spans="1:6" s="23" customFormat="1" ht="12.75">
      <c r="A6" s="20" t="s">
        <v>24</v>
      </c>
      <c r="B6" s="21">
        <v>4.145</v>
      </c>
      <c r="C6" s="21">
        <v>4.335</v>
      </c>
      <c r="E6" s="27">
        <f aca="true" t="shared" si="0" ref="E6:E21">B6*1000</f>
        <v>4145</v>
      </c>
      <c r="F6" s="27">
        <f aca="true" t="shared" si="1" ref="F6:F21">C6*1000</f>
        <v>4335</v>
      </c>
    </row>
    <row r="7" spans="1:6" s="23" customFormat="1" ht="12.75">
      <c r="A7" s="20" t="s">
        <v>25</v>
      </c>
      <c r="B7" s="21">
        <v>3.094</v>
      </c>
      <c r="C7" s="21">
        <v>2.412</v>
      </c>
      <c r="E7" s="27">
        <f t="shared" si="0"/>
        <v>3094</v>
      </c>
      <c r="F7" s="27">
        <f t="shared" si="1"/>
        <v>2412</v>
      </c>
    </row>
    <row r="8" spans="1:6" s="23" customFormat="1" ht="12.75">
      <c r="A8" s="20" t="s">
        <v>26</v>
      </c>
      <c r="B8" s="21">
        <v>2.202</v>
      </c>
      <c r="C8" s="21">
        <v>2.186</v>
      </c>
      <c r="E8" s="27">
        <f t="shared" si="0"/>
        <v>2202</v>
      </c>
      <c r="F8" s="27">
        <f t="shared" si="1"/>
        <v>2186</v>
      </c>
    </row>
    <row r="9" spans="1:6" s="23" customFormat="1" ht="12.75">
      <c r="A9" s="20" t="s">
        <v>27</v>
      </c>
      <c r="B9" s="21">
        <v>2.652</v>
      </c>
      <c r="C9" s="21">
        <v>2.893</v>
      </c>
      <c r="E9" s="27">
        <f t="shared" si="0"/>
        <v>2652</v>
      </c>
      <c r="F9" s="27">
        <f t="shared" si="1"/>
        <v>2893</v>
      </c>
    </row>
    <row r="10" spans="1:6" s="23" customFormat="1" ht="12.75">
      <c r="A10" s="20" t="s">
        <v>28</v>
      </c>
      <c r="B10" s="21">
        <v>3.009</v>
      </c>
      <c r="C10" s="21">
        <v>2.371</v>
      </c>
      <c r="E10" s="27">
        <f t="shared" si="0"/>
        <v>3009</v>
      </c>
      <c r="F10" s="27">
        <f t="shared" si="1"/>
        <v>2371</v>
      </c>
    </row>
    <row r="11" spans="1:6" s="23" customFormat="1" ht="12.75">
      <c r="A11" s="20" t="s">
        <v>29</v>
      </c>
      <c r="B11" s="21">
        <v>2.432</v>
      </c>
      <c r="C11" s="21">
        <v>0.827</v>
      </c>
      <c r="E11" s="27">
        <f t="shared" si="0"/>
        <v>2432</v>
      </c>
      <c r="F11" s="27">
        <f t="shared" si="1"/>
        <v>827</v>
      </c>
    </row>
    <row r="12" spans="1:6" s="23" customFormat="1" ht="12.75">
      <c r="A12" s="20" t="s">
        <v>30</v>
      </c>
      <c r="B12" s="21">
        <v>1.816</v>
      </c>
      <c r="C12" s="21">
        <v>1.832</v>
      </c>
      <c r="E12" s="27">
        <f t="shared" si="0"/>
        <v>1816</v>
      </c>
      <c r="F12" s="27">
        <f t="shared" si="1"/>
        <v>1832</v>
      </c>
    </row>
    <row r="13" spans="1:6" s="23" customFormat="1" ht="12.75">
      <c r="A13" s="20" t="s">
        <v>31</v>
      </c>
      <c r="B13" s="21">
        <v>4.61</v>
      </c>
      <c r="C13" s="21"/>
      <c r="E13" s="27">
        <f t="shared" si="0"/>
        <v>4610</v>
      </c>
      <c r="F13" s="27">
        <f t="shared" si="1"/>
        <v>0</v>
      </c>
    </row>
    <row r="14" spans="1:6" s="23" customFormat="1" ht="12.75">
      <c r="A14" s="20" t="s">
        <v>32</v>
      </c>
      <c r="B14" s="21">
        <v>0.703</v>
      </c>
      <c r="C14" s="21">
        <v>0.559</v>
      </c>
      <c r="E14" s="27">
        <f t="shared" si="0"/>
        <v>703</v>
      </c>
      <c r="F14" s="27">
        <f t="shared" si="1"/>
        <v>559</v>
      </c>
    </row>
    <row r="15" spans="1:6" s="23" customFormat="1" ht="12.75">
      <c r="A15" s="20" t="s">
        <v>33</v>
      </c>
      <c r="B15" s="21">
        <v>4.615</v>
      </c>
      <c r="C15" s="21">
        <v>7.908</v>
      </c>
      <c r="E15" s="27">
        <f t="shared" si="0"/>
        <v>4615</v>
      </c>
      <c r="F15" s="27">
        <f t="shared" si="1"/>
        <v>7908</v>
      </c>
    </row>
    <row r="16" spans="1:6" s="23" customFormat="1" ht="12.75">
      <c r="A16" s="20" t="s">
        <v>34</v>
      </c>
      <c r="B16" s="21">
        <v>4.416</v>
      </c>
      <c r="C16" s="21">
        <v>4.499</v>
      </c>
      <c r="E16" s="27">
        <f t="shared" si="0"/>
        <v>4416</v>
      </c>
      <c r="F16" s="27">
        <f t="shared" si="1"/>
        <v>4499</v>
      </c>
    </row>
    <row r="17" spans="1:6" s="23" customFormat="1" ht="12.75">
      <c r="A17" s="20" t="s">
        <v>35</v>
      </c>
      <c r="B17" s="21">
        <v>9.722</v>
      </c>
      <c r="C17" s="21">
        <v>13.787</v>
      </c>
      <c r="E17" s="27">
        <f t="shared" si="0"/>
        <v>9722</v>
      </c>
      <c r="F17" s="27">
        <f t="shared" si="1"/>
        <v>13787</v>
      </c>
    </row>
    <row r="18" spans="1:6" s="23" customFormat="1" ht="12.75">
      <c r="A18" s="20" t="s">
        <v>36</v>
      </c>
      <c r="B18" s="21">
        <v>2.719</v>
      </c>
      <c r="C18" s="21">
        <v>2.937</v>
      </c>
      <c r="E18" s="27">
        <f t="shared" si="0"/>
        <v>2719</v>
      </c>
      <c r="F18" s="27">
        <f t="shared" si="1"/>
        <v>2937</v>
      </c>
    </row>
    <row r="19" spans="1:6" s="23" customFormat="1" ht="12.75">
      <c r="A19" s="20" t="s">
        <v>37</v>
      </c>
      <c r="B19" s="21">
        <v>2.646</v>
      </c>
      <c r="C19" s="21">
        <v>2.48</v>
      </c>
      <c r="E19" s="27">
        <f t="shared" si="0"/>
        <v>2646</v>
      </c>
      <c r="F19" s="27">
        <f t="shared" si="1"/>
        <v>2480</v>
      </c>
    </row>
    <row r="20" spans="1:6" s="23" customFormat="1" ht="12.75">
      <c r="A20" s="20" t="s">
        <v>38</v>
      </c>
      <c r="B20" s="21">
        <v>2.835</v>
      </c>
      <c r="C20" s="21">
        <v>2.719</v>
      </c>
      <c r="E20" s="27">
        <f t="shared" si="0"/>
        <v>2835</v>
      </c>
      <c r="F20" s="27">
        <f t="shared" si="1"/>
        <v>2719</v>
      </c>
    </row>
    <row r="21" spans="1:6" s="23" customFormat="1" ht="12.75">
      <c r="A21" s="20" t="s">
        <v>39</v>
      </c>
      <c r="B21" s="21">
        <v>3.947</v>
      </c>
      <c r="C21" s="21">
        <v>3.928</v>
      </c>
      <c r="E21" s="27">
        <f t="shared" si="0"/>
        <v>3947</v>
      </c>
      <c r="F21" s="27">
        <f t="shared" si="1"/>
        <v>3928</v>
      </c>
    </row>
    <row r="24" spans="1:3" ht="45" customHeight="1">
      <c r="A24" s="42" t="s">
        <v>49</v>
      </c>
      <c r="B24" s="17" t="s">
        <v>50</v>
      </c>
      <c r="C24" s="17" t="s">
        <v>51</v>
      </c>
    </row>
    <row r="25" spans="1:3" ht="33.75">
      <c r="A25" s="43"/>
      <c r="B25" s="18" t="s">
        <v>52</v>
      </c>
      <c r="C25" s="18" t="s">
        <v>53</v>
      </c>
    </row>
    <row r="26" spans="1:3" ht="12.75">
      <c r="A26" s="44"/>
      <c r="B26" s="19"/>
      <c r="C26" s="19"/>
    </row>
    <row r="27" spans="1:6" s="23" customFormat="1" ht="12.75">
      <c r="A27" s="20" t="s">
        <v>23</v>
      </c>
      <c r="B27" s="21">
        <v>3.069</v>
      </c>
      <c r="C27" s="21">
        <v>3.038</v>
      </c>
      <c r="E27" s="27">
        <f>B27*1000</f>
        <v>3069</v>
      </c>
      <c r="F27" s="27">
        <f>C27*1000</f>
        <v>3038</v>
      </c>
    </row>
    <row r="28" spans="1:6" s="23" customFormat="1" ht="12.75">
      <c r="A28" s="20" t="s">
        <v>24</v>
      </c>
      <c r="B28" s="21">
        <v>4.077</v>
      </c>
      <c r="C28" s="21">
        <v>4.396</v>
      </c>
      <c r="E28" s="27">
        <f aca="true" t="shared" si="2" ref="E28:E43">B28*1000</f>
        <v>4077</v>
      </c>
      <c r="F28" s="27">
        <f aca="true" t="shared" si="3" ref="F28:F43">C28*1000</f>
        <v>4396</v>
      </c>
    </row>
    <row r="29" spans="1:6" s="23" customFormat="1" ht="12.75">
      <c r="A29" s="20" t="s">
        <v>25</v>
      </c>
      <c r="B29" s="21">
        <v>3.613</v>
      </c>
      <c r="C29" s="21">
        <v>2.012</v>
      </c>
      <c r="E29" s="27">
        <f t="shared" si="2"/>
        <v>3613</v>
      </c>
      <c r="F29" s="27">
        <f t="shared" si="3"/>
        <v>2012</v>
      </c>
    </row>
    <row r="30" spans="1:6" s="23" customFormat="1" ht="12.75">
      <c r="A30" s="20" t="s">
        <v>26</v>
      </c>
      <c r="B30" s="21">
        <v>2.017</v>
      </c>
      <c r="C30" s="21">
        <v>2.03</v>
      </c>
      <c r="E30" s="27">
        <f t="shared" si="2"/>
        <v>2017</v>
      </c>
      <c r="F30" s="27">
        <f t="shared" si="3"/>
        <v>2029.9999999999998</v>
      </c>
    </row>
    <row r="31" spans="1:6" s="23" customFormat="1" ht="12.75">
      <c r="A31" s="20" t="s">
        <v>27</v>
      </c>
      <c r="B31" s="21">
        <v>2.793</v>
      </c>
      <c r="C31" s="21">
        <v>3.12</v>
      </c>
      <c r="E31" s="27">
        <f t="shared" si="2"/>
        <v>2793</v>
      </c>
      <c r="F31" s="27">
        <f t="shared" si="3"/>
        <v>3120</v>
      </c>
    </row>
    <row r="32" spans="1:6" s="23" customFormat="1" ht="12.75">
      <c r="A32" s="20" t="s">
        <v>28</v>
      </c>
      <c r="B32" s="21">
        <v>2.899</v>
      </c>
      <c r="C32" s="21">
        <v>2.25</v>
      </c>
      <c r="E32" s="27">
        <f t="shared" si="2"/>
        <v>2899</v>
      </c>
      <c r="F32" s="27">
        <f t="shared" si="3"/>
        <v>2250</v>
      </c>
    </row>
    <row r="33" spans="1:6" s="23" customFormat="1" ht="12.75">
      <c r="A33" s="20" t="s">
        <v>29</v>
      </c>
      <c r="B33" s="21">
        <v>3.101</v>
      </c>
      <c r="C33" s="21">
        <v>1.26</v>
      </c>
      <c r="E33" s="27">
        <f t="shared" si="2"/>
        <v>3101</v>
      </c>
      <c r="F33" s="27">
        <f t="shared" si="3"/>
        <v>1260</v>
      </c>
    </row>
    <row r="34" spans="1:6" s="23" customFormat="1" ht="12.75">
      <c r="A34" s="20" t="s">
        <v>30</v>
      </c>
      <c r="B34" s="21">
        <v>1.669</v>
      </c>
      <c r="C34" s="21">
        <v>1.56</v>
      </c>
      <c r="E34" s="27">
        <f t="shared" si="2"/>
        <v>1669</v>
      </c>
      <c r="F34" s="27">
        <f t="shared" si="3"/>
        <v>1560</v>
      </c>
    </row>
    <row r="35" spans="1:6" s="23" customFormat="1" ht="12.75">
      <c r="A35" s="20" t="s">
        <v>31</v>
      </c>
      <c r="B35" s="21">
        <v>5.075</v>
      </c>
      <c r="C35" s="21"/>
      <c r="E35" s="27">
        <f t="shared" si="2"/>
        <v>5075</v>
      </c>
      <c r="F35" s="27">
        <f t="shared" si="3"/>
        <v>0</v>
      </c>
    </row>
    <row r="36" spans="1:6" s="23" customFormat="1" ht="12.75">
      <c r="A36" s="20" t="s">
        <v>32</v>
      </c>
      <c r="B36" s="21">
        <v>0.516</v>
      </c>
      <c r="C36" s="21">
        <v>0.704</v>
      </c>
      <c r="E36" s="27">
        <f t="shared" si="2"/>
        <v>516</v>
      </c>
      <c r="F36" s="27">
        <f t="shared" si="3"/>
        <v>704</v>
      </c>
    </row>
    <row r="37" spans="1:6" s="23" customFormat="1" ht="12.75">
      <c r="A37" s="20" t="s">
        <v>33</v>
      </c>
      <c r="B37" s="21">
        <v>4.891</v>
      </c>
      <c r="C37" s="21">
        <v>7.586</v>
      </c>
      <c r="E37" s="27">
        <f t="shared" si="2"/>
        <v>4891</v>
      </c>
      <c r="F37" s="27">
        <f t="shared" si="3"/>
        <v>7586</v>
      </c>
    </row>
    <row r="38" spans="1:6" s="23" customFormat="1" ht="12.75">
      <c r="A38" s="20" t="s">
        <v>34</v>
      </c>
      <c r="B38" s="21">
        <v>4.51</v>
      </c>
      <c r="C38" s="21">
        <v>4.594</v>
      </c>
      <c r="E38" s="27">
        <f t="shared" si="2"/>
        <v>4510</v>
      </c>
      <c r="F38" s="27">
        <f t="shared" si="3"/>
        <v>4594</v>
      </c>
    </row>
    <row r="39" spans="1:6" s="23" customFormat="1" ht="12.75">
      <c r="A39" s="20" t="s">
        <v>35</v>
      </c>
      <c r="B39" s="21">
        <v>8.752</v>
      </c>
      <c r="C39" s="21">
        <v>17.09</v>
      </c>
      <c r="E39" s="27">
        <f t="shared" si="2"/>
        <v>8752</v>
      </c>
      <c r="F39" s="27">
        <f t="shared" si="3"/>
        <v>17090</v>
      </c>
    </row>
    <row r="40" spans="1:6" s="23" customFormat="1" ht="12.75">
      <c r="A40" s="20" t="s">
        <v>36</v>
      </c>
      <c r="B40" s="21">
        <v>2.563</v>
      </c>
      <c r="C40" s="21">
        <v>2.803</v>
      </c>
      <c r="E40" s="27">
        <f t="shared" si="2"/>
        <v>2563</v>
      </c>
      <c r="F40" s="27">
        <f t="shared" si="3"/>
        <v>2803</v>
      </c>
    </row>
    <row r="41" spans="1:6" s="23" customFormat="1" ht="12.75">
      <c r="A41" s="20" t="s">
        <v>37</v>
      </c>
      <c r="B41" s="21">
        <v>2.672</v>
      </c>
      <c r="C41" s="21">
        <v>2.528</v>
      </c>
      <c r="E41" s="27">
        <f t="shared" si="2"/>
        <v>2672</v>
      </c>
      <c r="F41" s="27">
        <f t="shared" si="3"/>
        <v>2528</v>
      </c>
    </row>
    <row r="42" spans="1:6" s="23" customFormat="1" ht="12.75">
      <c r="A42" s="20" t="s">
        <v>38</v>
      </c>
      <c r="B42" s="21">
        <v>2.925</v>
      </c>
      <c r="C42" s="21">
        <v>2.688</v>
      </c>
      <c r="E42" s="27">
        <f t="shared" si="2"/>
        <v>2925</v>
      </c>
      <c r="F42" s="27">
        <f t="shared" si="3"/>
        <v>2688</v>
      </c>
    </row>
    <row r="43" spans="1:6" s="23" customFormat="1" ht="12.75">
      <c r="A43" s="20" t="s">
        <v>39</v>
      </c>
      <c r="B43" s="21">
        <v>3.867</v>
      </c>
      <c r="C43" s="21">
        <v>3.936</v>
      </c>
      <c r="E43" s="27">
        <f t="shared" si="2"/>
        <v>3867</v>
      </c>
      <c r="F43" s="27">
        <f t="shared" si="3"/>
        <v>3936</v>
      </c>
    </row>
  </sheetData>
  <sheetProtection/>
  <mergeCells count="2">
    <mergeCell ref="A2:A4"/>
    <mergeCell ref="A24:A26"/>
  </mergeCells>
  <hyperlinks>
    <hyperlink ref="A5" r:id="rId1" display="https://is.vic.lt/pls/vris/ataskAnalize.ataSuvestineRodytiPr?suv_id_in=1590&amp;sekt_in=03&amp;metai_nuo_in=2019&amp;metai_iki_in=2019&amp;periodas_nuo_in=5&amp;periodas_iki_in=5&amp;rod_id_in=87293&amp;par1_in=&amp;par2_in=&amp;par3_in="/>
    <hyperlink ref="A6" r:id="rId2" display="https://is.vic.lt/pls/vris/ataskAnalize.ataSuvestineRodytiPr?suv_id_in=1590&amp;sekt_in=03&amp;metai_nuo_in=2019&amp;metai_iki_in=2019&amp;periodas_nuo_in=5&amp;periodas_iki_in=5&amp;rod_id_in=87294&amp;par1_in=&amp;par2_in=&amp;par3_in="/>
    <hyperlink ref="A8" r:id="rId3" display="https://is.vic.lt/pls/vris/ataskAnalize.ataSuvestineRodytiPr?suv_id_in=1590&amp;sekt_in=03&amp;metai_nuo_in=2019&amp;metai_iki_in=2019&amp;periodas_nuo_in=5&amp;periodas_iki_in=5&amp;rod_id_in=87295&amp;par1_in=&amp;par2_in=&amp;par3_in="/>
    <hyperlink ref="A9" r:id="rId4" display="https://is.vic.lt/pls/vris/ataskAnalize.ataSuvestineRodytiPr?suv_id_in=1590&amp;sekt_in=03&amp;metai_nuo_in=2019&amp;metai_iki_in=2019&amp;periodas_nuo_in=5&amp;periodas_iki_in=5&amp;rod_id_in=18742&amp;par1_in=&amp;par2_in=&amp;par3_in="/>
    <hyperlink ref="A10" r:id="rId5" display="https://is.vic.lt/pls/vris/ataskAnalize.ataSuvestineRodytiPr?suv_id_in=1590&amp;sekt_in=03&amp;metai_nuo_in=2019&amp;metai_iki_in=2019&amp;periodas_nuo_in=5&amp;periodas_iki_in=5&amp;rod_id_in=18743&amp;par1_in=&amp;par2_in=&amp;par3_in="/>
    <hyperlink ref="A13" r:id="rId6" display="https://is.vic.lt/pls/vris/ataskAnalize.ataSuvestineRodytiPr?suv_id_in=1590&amp;sekt_in=03&amp;metai_nuo_in=2019&amp;metai_iki_in=2019&amp;periodas_nuo_in=5&amp;periodas_iki_in=5&amp;rod_id_in=18747&amp;par1_in=&amp;par2_in=&amp;par3_in="/>
    <hyperlink ref="A14" r:id="rId7" display="https://is.vic.lt/pls/vris/ataskAnalize.ataSuvestineRodytiPr?suv_id_in=1590&amp;sekt_in=03&amp;metai_nuo_in=2019&amp;metai_iki_in=2019&amp;periodas_nuo_in=5&amp;periodas_iki_in=5&amp;rod_id_in=18753&amp;par1_in=&amp;par2_in=&amp;par3_in="/>
    <hyperlink ref="A7" r:id="rId8" display="https://is.vic.lt/pls/vris/ataskAnalize.ataSuvestineRodytiPr?suv_id_in=1590&amp;sekt_in=03&amp;metai_nuo_in=2019&amp;metai_iki_in=2019&amp;periodas_nuo_in=5&amp;periodas_iki_in=5&amp;rod_id_in=18740&amp;par1_in=&amp;par2_in=&amp;par3_in="/>
    <hyperlink ref="A11" r:id="rId9" display="https://is.vic.lt/pls/vris/ataskAnalize.ataSuvestineRodytiPr?suv_id_in=1590&amp;sekt_in=03&amp;metai_nuo_in=2019&amp;metai_iki_in=2019&amp;periodas_nuo_in=5&amp;periodas_iki_in=5&amp;rod_id_in=18745&amp;par1_in=&amp;par2_in=&amp;par3_in="/>
    <hyperlink ref="A12" r:id="rId10" display="https://is.vic.lt/pls/vris/ataskAnalize.ataSuvestineRodytiPr?suv_id_in=1590&amp;sekt_in=03&amp;metai_nuo_in=2019&amp;metai_iki_in=2019&amp;periodas_nuo_in=5&amp;periodas_iki_in=5&amp;rod_id_in=18746&amp;par1_in=&amp;par2_in=&amp;par3_in="/>
    <hyperlink ref="A15" r:id="rId11" display="https://is.vic.lt/pls/vris/ataskAnalize.ataSuvestineRodytiPr?suv_id_in=1590&amp;sekt_in=03&amp;metai_nuo_in=2019&amp;metai_iki_in=2019&amp;periodas_nuo_in=5&amp;periodas_iki_in=5&amp;rod_id_in=18784&amp;par1_in=&amp;par2_in=&amp;par3_in="/>
    <hyperlink ref="A16" r:id="rId12" display="https://is.vic.lt/pls/vris/ataskAnalize.ataSuvestineRodytiPr?suv_id_in=1590&amp;sekt_in=03&amp;metai_nuo_in=2019&amp;metai_iki_in=2019&amp;periodas_nuo_in=5&amp;periodas_iki_in=5&amp;rod_id_in=18786&amp;par1_in=&amp;par2_in=&amp;par3_in="/>
    <hyperlink ref="A17" r:id="rId13" display="https://is.vic.lt/pls/vris/ataskAnalize.ataSuvestineRodytiPr?suv_id_in=1590&amp;sekt_in=03&amp;metai_nuo_in=2019&amp;metai_iki_in=2019&amp;periodas_nuo_in=5&amp;periodas_iki_in=5&amp;rod_id_in=18787&amp;par1_in=&amp;par2_in=&amp;par3_in="/>
    <hyperlink ref="A18" r:id="rId14" display="https://is.vic.lt/pls/vris/ataskAnalize.ataSuvestineRodytiPr?suv_id_in=1590&amp;sekt_in=03&amp;metai_nuo_in=2019&amp;metai_iki_in=2019&amp;periodas_nuo_in=5&amp;periodas_iki_in=5&amp;rod_id_in=18789&amp;par1_in=&amp;par2_in=&amp;par3_in="/>
    <hyperlink ref="A19" r:id="rId15" display="https://is.vic.lt/pls/vris/ataskAnalize.ataSuvestineRodytiPr?suv_id_in=1590&amp;sekt_in=03&amp;metai_nuo_in=2019&amp;metai_iki_in=2019&amp;periodas_nuo_in=5&amp;periodas_iki_in=5&amp;rod_id_in=18790&amp;par1_in=&amp;par2_in=&amp;par3_in="/>
    <hyperlink ref="A20" r:id="rId16" display="https://is.vic.lt/pls/vris/ataskAnalize.ataSuvestineRodytiPr?suv_id_in=1590&amp;sekt_in=03&amp;metai_nuo_in=2019&amp;metai_iki_in=2019&amp;periodas_nuo_in=5&amp;periodas_iki_in=5&amp;rod_id_in=18799&amp;par1_in=&amp;par2_in=&amp;par3_in="/>
    <hyperlink ref="A21" r:id="rId17" display="https://is.vic.lt/pls/vris/ataskAnalize.ataSuvestineRodytiPr?suv_id_in=1590&amp;sekt_in=03&amp;metai_nuo_in=2019&amp;metai_iki_in=2019&amp;periodas_nuo_in=5&amp;periodas_iki_in=5&amp;rod_id_in=18800&amp;par1_in=&amp;par2_in=&amp;par3_in="/>
    <hyperlink ref="A27" r:id="rId18" display="https://is.vic.lt/pls/vris/ataskAnalize.ataSuvestineRodytiPr?suv_id_in=1590&amp;sekt_in=03&amp;metai_nuo_in=2019&amp;metai_iki_in=2019&amp;periodas_nuo_in=7&amp;periodas_iki_in=7&amp;rod_id_in=87293&amp;par1_in=&amp;par2_in=&amp;par3_in="/>
    <hyperlink ref="A28" r:id="rId19" display="https://is.vic.lt/pls/vris/ataskAnalize.ataSuvestineRodytiPr?suv_id_in=1590&amp;sekt_in=03&amp;metai_nuo_in=2019&amp;metai_iki_in=2019&amp;periodas_nuo_in=7&amp;periodas_iki_in=7&amp;rod_id_in=87294&amp;par1_in=&amp;par2_in=&amp;par3_in="/>
    <hyperlink ref="A30" r:id="rId20" display="https://is.vic.lt/pls/vris/ataskAnalize.ataSuvestineRodytiPr?suv_id_in=1590&amp;sekt_in=03&amp;metai_nuo_in=2019&amp;metai_iki_in=2019&amp;periodas_nuo_in=7&amp;periodas_iki_in=7&amp;rod_id_in=87295&amp;par1_in=&amp;par2_in=&amp;par3_in="/>
    <hyperlink ref="A31" r:id="rId21" display="https://is.vic.lt/pls/vris/ataskAnalize.ataSuvestineRodytiPr?suv_id_in=1590&amp;sekt_in=03&amp;metai_nuo_in=2019&amp;metai_iki_in=2019&amp;periodas_nuo_in=7&amp;periodas_iki_in=7&amp;rod_id_in=18742&amp;par1_in=&amp;par2_in=&amp;par3_in="/>
    <hyperlink ref="A32" r:id="rId22" display="https://is.vic.lt/pls/vris/ataskAnalize.ataSuvestineRodytiPr?suv_id_in=1590&amp;sekt_in=03&amp;metai_nuo_in=2019&amp;metai_iki_in=2019&amp;periodas_nuo_in=7&amp;periodas_iki_in=7&amp;rod_id_in=18743&amp;par1_in=&amp;par2_in=&amp;par3_in="/>
    <hyperlink ref="A35" r:id="rId23" display="https://is.vic.lt/pls/vris/ataskAnalize.ataSuvestineRodytiPr?suv_id_in=1590&amp;sekt_in=03&amp;metai_nuo_in=2019&amp;metai_iki_in=2019&amp;periodas_nuo_in=7&amp;periodas_iki_in=7&amp;rod_id_in=18747&amp;par1_in=&amp;par2_in=&amp;par3_in="/>
    <hyperlink ref="A36" r:id="rId24" display="https://is.vic.lt/pls/vris/ataskAnalize.ataSuvestineRodytiPr?suv_id_in=1590&amp;sekt_in=03&amp;metai_nuo_in=2019&amp;metai_iki_in=2019&amp;periodas_nuo_in=7&amp;periodas_iki_in=7&amp;rod_id_in=18753&amp;par1_in=&amp;par2_in=&amp;par3_in="/>
    <hyperlink ref="A29" r:id="rId25" display="https://is.vic.lt/pls/vris/ataskAnalize.ataSuvestineRodytiPr?suv_id_in=1590&amp;sekt_in=03&amp;metai_nuo_in=2019&amp;metai_iki_in=2019&amp;periodas_nuo_in=7&amp;periodas_iki_in=7&amp;rod_id_in=18740&amp;par1_in=&amp;par2_in=&amp;par3_in="/>
    <hyperlink ref="A33" r:id="rId26" display="https://is.vic.lt/pls/vris/ataskAnalize.ataSuvestineRodytiPr?suv_id_in=1590&amp;sekt_in=03&amp;metai_nuo_in=2019&amp;metai_iki_in=2019&amp;periodas_nuo_in=7&amp;periodas_iki_in=7&amp;rod_id_in=18745&amp;par1_in=&amp;par2_in=&amp;par3_in="/>
    <hyperlink ref="A34" r:id="rId27" display="https://is.vic.lt/pls/vris/ataskAnalize.ataSuvestineRodytiPr?suv_id_in=1590&amp;sekt_in=03&amp;metai_nuo_in=2019&amp;metai_iki_in=2019&amp;periodas_nuo_in=7&amp;periodas_iki_in=7&amp;rod_id_in=18746&amp;par1_in=&amp;par2_in=&amp;par3_in="/>
    <hyperlink ref="A37" r:id="rId28" display="https://is.vic.lt/pls/vris/ataskAnalize.ataSuvestineRodytiPr?suv_id_in=1590&amp;sekt_in=03&amp;metai_nuo_in=2019&amp;metai_iki_in=2019&amp;periodas_nuo_in=7&amp;periodas_iki_in=7&amp;rod_id_in=18784&amp;par1_in=&amp;par2_in=&amp;par3_in="/>
    <hyperlink ref="A38" r:id="rId29" display="https://is.vic.lt/pls/vris/ataskAnalize.ataSuvestineRodytiPr?suv_id_in=1590&amp;sekt_in=03&amp;metai_nuo_in=2019&amp;metai_iki_in=2019&amp;periodas_nuo_in=7&amp;periodas_iki_in=7&amp;rod_id_in=18786&amp;par1_in=&amp;par2_in=&amp;par3_in="/>
    <hyperlink ref="A39" r:id="rId30" display="https://is.vic.lt/pls/vris/ataskAnalize.ataSuvestineRodytiPr?suv_id_in=1590&amp;sekt_in=03&amp;metai_nuo_in=2019&amp;metai_iki_in=2019&amp;periodas_nuo_in=7&amp;periodas_iki_in=7&amp;rod_id_in=18787&amp;par1_in=&amp;par2_in=&amp;par3_in="/>
    <hyperlink ref="A40" r:id="rId31" display="https://is.vic.lt/pls/vris/ataskAnalize.ataSuvestineRodytiPr?suv_id_in=1590&amp;sekt_in=03&amp;metai_nuo_in=2019&amp;metai_iki_in=2019&amp;periodas_nuo_in=7&amp;periodas_iki_in=7&amp;rod_id_in=18789&amp;par1_in=&amp;par2_in=&amp;par3_in="/>
    <hyperlink ref="A41" r:id="rId32" display="https://is.vic.lt/pls/vris/ataskAnalize.ataSuvestineRodytiPr?suv_id_in=1590&amp;sekt_in=03&amp;metai_nuo_in=2019&amp;metai_iki_in=2019&amp;periodas_nuo_in=7&amp;periodas_iki_in=7&amp;rod_id_in=18790&amp;par1_in=&amp;par2_in=&amp;par3_in="/>
    <hyperlink ref="A42" r:id="rId33" display="https://is.vic.lt/pls/vris/ataskAnalize.ataSuvestineRodytiPr?suv_id_in=1590&amp;sekt_in=03&amp;metai_nuo_in=2019&amp;metai_iki_in=2019&amp;periodas_nuo_in=7&amp;periodas_iki_in=7&amp;rod_id_in=18799&amp;par1_in=&amp;par2_in=&amp;par3_in="/>
    <hyperlink ref="A43" r:id="rId34" display="https://is.vic.lt/pls/vris/ataskAnalize.ataSuvestineRodytiPr?suv_id_in=1590&amp;sekt_in=03&amp;metai_nuo_in=2019&amp;metai_iki_in=2019&amp;periodas_nuo_in=7&amp;periodas_iki_in=7&amp;rod_id_in=18800&amp;par1_in=&amp;par2_in=&amp;par3_in="/>
  </hyperlinks>
  <printOptions/>
  <pageMargins left="0.7" right="0.7" top="0.75" bottom="0.75" header="0.3" footer="0.3"/>
  <pageSetup horizontalDpi="600" verticalDpi="600" orientation="portrait" paperSize="9" r:id="rId36"/>
  <drawing r:id="rId35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zoomScalePageLayoutView="0" workbookViewId="0" topLeftCell="A1">
      <selection activeCell="F5" sqref="F5:F21"/>
    </sheetView>
  </sheetViews>
  <sheetFormatPr defaultColWidth="9.33203125" defaultRowHeight="12.75"/>
  <cols>
    <col min="1" max="1" width="14" style="0" customWidth="1"/>
  </cols>
  <sheetData>
    <row r="2" spans="1:3" ht="45" customHeight="1">
      <c r="A2" s="42" t="s">
        <v>49</v>
      </c>
      <c r="B2" s="17" t="s">
        <v>50</v>
      </c>
      <c r="C2" s="17" t="s">
        <v>51</v>
      </c>
    </row>
    <row r="3" spans="1:3" ht="33.75">
      <c r="A3" s="43"/>
      <c r="B3" s="18" t="s">
        <v>52</v>
      </c>
      <c r="C3" s="18" t="s">
        <v>53</v>
      </c>
    </row>
    <row r="4" spans="1:3" ht="12.75">
      <c r="A4" s="44"/>
      <c r="B4" s="19"/>
      <c r="C4" s="19"/>
    </row>
    <row r="5" spans="1:6" s="23" customFormat="1" ht="12.75">
      <c r="A5" s="20" t="s">
        <v>23</v>
      </c>
      <c r="B5" s="21">
        <v>3.112</v>
      </c>
      <c r="C5" s="21">
        <v>3.148</v>
      </c>
      <c r="E5" s="27">
        <f>B5*1000</f>
        <v>3112</v>
      </c>
      <c r="F5" s="27">
        <f>C5*1000</f>
        <v>3148</v>
      </c>
    </row>
    <row r="6" spans="1:6" s="23" customFormat="1" ht="12.75">
      <c r="A6" s="20" t="s">
        <v>24</v>
      </c>
      <c r="B6" s="21">
        <v>4.174</v>
      </c>
      <c r="C6" s="21">
        <v>4.378</v>
      </c>
      <c r="E6" s="27">
        <f aca="true" t="shared" si="0" ref="E6:E21">B6*1000</f>
        <v>4174</v>
      </c>
      <c r="F6" s="27">
        <f aca="true" t="shared" si="1" ref="F6:F21">C6*1000</f>
        <v>4378</v>
      </c>
    </row>
    <row r="7" spans="1:6" s="23" customFormat="1" ht="12.75">
      <c r="A7" s="20" t="s">
        <v>25</v>
      </c>
      <c r="B7" s="21">
        <v>2.839</v>
      </c>
      <c r="C7" s="21">
        <v>2.083</v>
      </c>
      <c r="E7" s="27">
        <f t="shared" si="0"/>
        <v>2839</v>
      </c>
      <c r="F7" s="27">
        <f t="shared" si="1"/>
        <v>2083</v>
      </c>
    </row>
    <row r="8" spans="1:6" s="23" customFormat="1" ht="12.75">
      <c r="A8" s="20" t="s">
        <v>26</v>
      </c>
      <c r="B8" s="21">
        <v>2.154</v>
      </c>
      <c r="C8" s="21">
        <v>2.175</v>
      </c>
      <c r="E8" s="27">
        <f t="shared" si="0"/>
        <v>2154</v>
      </c>
      <c r="F8" s="27">
        <f t="shared" si="1"/>
        <v>2175</v>
      </c>
    </row>
    <row r="9" spans="1:6" s="23" customFormat="1" ht="12.75">
      <c r="A9" s="20" t="s">
        <v>27</v>
      </c>
      <c r="B9" s="21">
        <v>2.38</v>
      </c>
      <c r="C9" s="21">
        <v>3.018</v>
      </c>
      <c r="E9" s="27">
        <f t="shared" si="0"/>
        <v>2380</v>
      </c>
      <c r="F9" s="27">
        <f t="shared" si="1"/>
        <v>3018</v>
      </c>
    </row>
    <row r="10" spans="1:6" s="23" customFormat="1" ht="12.75">
      <c r="A10" s="20" t="s">
        <v>28</v>
      </c>
      <c r="B10" s="21">
        <v>3.047</v>
      </c>
      <c r="C10" s="21">
        <v>2.609</v>
      </c>
      <c r="E10" s="27">
        <f t="shared" si="0"/>
        <v>3047</v>
      </c>
      <c r="F10" s="27">
        <f t="shared" si="1"/>
        <v>2609</v>
      </c>
    </row>
    <row r="11" spans="1:6" s="23" customFormat="1" ht="12.75">
      <c r="A11" s="20" t="s">
        <v>29</v>
      </c>
      <c r="B11" s="21">
        <v>2.962</v>
      </c>
      <c r="C11" s="21"/>
      <c r="E11" s="27">
        <f t="shared" si="0"/>
        <v>2962</v>
      </c>
      <c r="F11" s="27">
        <f t="shared" si="1"/>
        <v>0</v>
      </c>
    </row>
    <row r="12" spans="1:6" s="23" customFormat="1" ht="12.75">
      <c r="A12" s="20" t="s">
        <v>30</v>
      </c>
      <c r="B12" s="21">
        <v>1.775</v>
      </c>
      <c r="C12" s="21">
        <v>1.819</v>
      </c>
      <c r="E12" s="27">
        <f t="shared" si="0"/>
        <v>1775</v>
      </c>
      <c r="F12" s="27">
        <f t="shared" si="1"/>
        <v>1819</v>
      </c>
    </row>
    <row r="13" spans="1:6" s="23" customFormat="1" ht="12.75">
      <c r="A13" s="20" t="s">
        <v>31</v>
      </c>
      <c r="B13" s="21">
        <v>4.989</v>
      </c>
      <c r="C13" s="21"/>
      <c r="E13" s="27">
        <f t="shared" si="0"/>
        <v>4989</v>
      </c>
      <c r="F13" s="27">
        <f t="shared" si="1"/>
        <v>0</v>
      </c>
    </row>
    <row r="14" spans="1:6" s="23" customFormat="1" ht="12.75">
      <c r="A14" s="20" t="s">
        <v>32</v>
      </c>
      <c r="B14" s="21">
        <v>0.545</v>
      </c>
      <c r="C14" s="21">
        <v>0.627</v>
      </c>
      <c r="E14" s="27">
        <f t="shared" si="0"/>
        <v>545</v>
      </c>
      <c r="F14" s="27">
        <f t="shared" si="1"/>
        <v>627</v>
      </c>
    </row>
    <row r="15" spans="1:6" s="23" customFormat="1" ht="12.75">
      <c r="A15" s="20" t="s">
        <v>33</v>
      </c>
      <c r="B15" s="21">
        <v>4.787</v>
      </c>
      <c r="C15" s="21">
        <v>7.824</v>
      </c>
      <c r="E15" s="27">
        <f t="shared" si="0"/>
        <v>4787</v>
      </c>
      <c r="F15" s="27">
        <f t="shared" si="1"/>
        <v>7824</v>
      </c>
    </row>
    <row r="16" spans="1:6" s="23" customFormat="1" ht="12.75">
      <c r="A16" s="20" t="s">
        <v>34</v>
      </c>
      <c r="B16" s="21">
        <v>4.549</v>
      </c>
      <c r="C16" s="21">
        <v>4.623</v>
      </c>
      <c r="E16" s="27">
        <f t="shared" si="0"/>
        <v>4549</v>
      </c>
      <c r="F16" s="27">
        <f t="shared" si="1"/>
        <v>4623</v>
      </c>
    </row>
    <row r="17" spans="1:6" s="23" customFormat="1" ht="12.75">
      <c r="A17" s="20" t="s">
        <v>35</v>
      </c>
      <c r="B17" s="21">
        <v>8.864</v>
      </c>
      <c r="C17" s="21">
        <v>10.129</v>
      </c>
      <c r="E17" s="27">
        <f t="shared" si="0"/>
        <v>8864</v>
      </c>
      <c r="F17" s="27">
        <f t="shared" si="1"/>
        <v>10129</v>
      </c>
    </row>
    <row r="18" spans="1:6" s="23" customFormat="1" ht="12.75">
      <c r="A18" s="20" t="s">
        <v>36</v>
      </c>
      <c r="B18" s="21">
        <v>2.678</v>
      </c>
      <c r="C18" s="21">
        <v>3.221</v>
      </c>
      <c r="E18" s="27">
        <f t="shared" si="0"/>
        <v>2678</v>
      </c>
      <c r="F18" s="27">
        <f t="shared" si="1"/>
        <v>3221</v>
      </c>
    </row>
    <row r="19" spans="1:6" s="23" customFormat="1" ht="12.75">
      <c r="A19" s="20" t="s">
        <v>37</v>
      </c>
      <c r="B19" s="21">
        <v>2.681</v>
      </c>
      <c r="C19" s="21">
        <v>2.6</v>
      </c>
      <c r="E19" s="27">
        <f t="shared" si="0"/>
        <v>2681</v>
      </c>
      <c r="F19" s="27">
        <f t="shared" si="1"/>
        <v>2600</v>
      </c>
    </row>
    <row r="20" spans="1:6" s="23" customFormat="1" ht="12.75">
      <c r="A20" s="20" t="s">
        <v>38</v>
      </c>
      <c r="B20" s="21">
        <v>2.724</v>
      </c>
      <c r="C20" s="21">
        <v>2.674</v>
      </c>
      <c r="E20" s="27">
        <f t="shared" si="0"/>
        <v>2724</v>
      </c>
      <c r="F20" s="27">
        <f t="shared" si="1"/>
        <v>2674</v>
      </c>
    </row>
    <row r="21" spans="1:6" s="23" customFormat="1" ht="12.75">
      <c r="A21" s="20" t="s">
        <v>39</v>
      </c>
      <c r="B21" s="21">
        <v>3.797</v>
      </c>
      <c r="C21" s="21">
        <v>3.876</v>
      </c>
      <c r="E21" s="27">
        <f t="shared" si="0"/>
        <v>3797</v>
      </c>
      <c r="F21" s="27">
        <f t="shared" si="1"/>
        <v>3876</v>
      </c>
    </row>
  </sheetData>
  <sheetProtection/>
  <mergeCells count="1">
    <mergeCell ref="A2:A4"/>
  </mergeCells>
  <hyperlinks>
    <hyperlink ref="A5" r:id="rId1" display="https://is.vic.lt/pls/vris/ataskAnalize.ataSuvestineRodytiPr?suv_id_in=1590&amp;sekt_in=03&amp;metai_nuo_in=2019&amp;metai_iki_in=2019&amp;periodas_nuo_in=6&amp;periodas_iki_in=6&amp;rod_id_in=87293&amp;par1_in=&amp;par2_in=&amp;par3_in="/>
    <hyperlink ref="A6" r:id="rId2" display="https://is.vic.lt/pls/vris/ataskAnalize.ataSuvestineRodytiPr?suv_id_in=1590&amp;sekt_in=03&amp;metai_nuo_in=2019&amp;metai_iki_in=2019&amp;periodas_nuo_in=6&amp;periodas_iki_in=6&amp;rod_id_in=87294&amp;par1_in=&amp;par2_in=&amp;par3_in="/>
    <hyperlink ref="A8" r:id="rId3" display="https://is.vic.lt/pls/vris/ataskAnalize.ataSuvestineRodytiPr?suv_id_in=1590&amp;sekt_in=03&amp;metai_nuo_in=2019&amp;metai_iki_in=2019&amp;periodas_nuo_in=6&amp;periodas_iki_in=6&amp;rod_id_in=87295&amp;par1_in=&amp;par2_in=&amp;par3_in="/>
    <hyperlink ref="A9" r:id="rId4" display="https://is.vic.lt/pls/vris/ataskAnalize.ataSuvestineRodytiPr?suv_id_in=1590&amp;sekt_in=03&amp;metai_nuo_in=2019&amp;metai_iki_in=2019&amp;periodas_nuo_in=6&amp;periodas_iki_in=6&amp;rod_id_in=18742&amp;par1_in=&amp;par2_in=&amp;par3_in="/>
    <hyperlink ref="A10" r:id="rId5" display="https://is.vic.lt/pls/vris/ataskAnalize.ataSuvestineRodytiPr?suv_id_in=1590&amp;sekt_in=03&amp;metai_nuo_in=2019&amp;metai_iki_in=2019&amp;periodas_nuo_in=6&amp;periodas_iki_in=6&amp;rod_id_in=18743&amp;par1_in=&amp;par2_in=&amp;par3_in="/>
    <hyperlink ref="A13" r:id="rId6" display="https://is.vic.lt/pls/vris/ataskAnalize.ataSuvestineRodytiPr?suv_id_in=1590&amp;sekt_in=03&amp;metai_nuo_in=2019&amp;metai_iki_in=2019&amp;periodas_nuo_in=6&amp;periodas_iki_in=6&amp;rod_id_in=18747&amp;par1_in=&amp;par2_in=&amp;par3_in="/>
    <hyperlink ref="A14" r:id="rId7" display="https://is.vic.lt/pls/vris/ataskAnalize.ataSuvestineRodytiPr?suv_id_in=1590&amp;sekt_in=03&amp;metai_nuo_in=2019&amp;metai_iki_in=2019&amp;periodas_nuo_in=6&amp;periodas_iki_in=6&amp;rod_id_in=18753&amp;par1_in=&amp;par2_in=&amp;par3_in="/>
    <hyperlink ref="A7" r:id="rId8" display="https://is.vic.lt/pls/vris/ataskAnalize.ataSuvestineRodytiPr?suv_id_in=1590&amp;sekt_in=03&amp;metai_nuo_in=2019&amp;metai_iki_in=2019&amp;periodas_nuo_in=6&amp;periodas_iki_in=6&amp;rod_id_in=18740&amp;par1_in=&amp;par2_in=&amp;par3_in="/>
    <hyperlink ref="A11" r:id="rId9" display="https://is.vic.lt/pls/vris/ataskAnalize.ataSuvestineRodytiPr?suv_id_in=1590&amp;sekt_in=03&amp;metai_nuo_in=2019&amp;metai_iki_in=2019&amp;periodas_nuo_in=6&amp;periodas_iki_in=6&amp;rod_id_in=18745&amp;par1_in=&amp;par2_in=&amp;par3_in="/>
    <hyperlink ref="A12" r:id="rId10" display="https://is.vic.lt/pls/vris/ataskAnalize.ataSuvestineRodytiPr?suv_id_in=1590&amp;sekt_in=03&amp;metai_nuo_in=2019&amp;metai_iki_in=2019&amp;periodas_nuo_in=6&amp;periodas_iki_in=6&amp;rod_id_in=18746&amp;par1_in=&amp;par2_in=&amp;par3_in="/>
    <hyperlink ref="A15" r:id="rId11" display="https://is.vic.lt/pls/vris/ataskAnalize.ataSuvestineRodytiPr?suv_id_in=1590&amp;sekt_in=03&amp;metai_nuo_in=2019&amp;metai_iki_in=2019&amp;periodas_nuo_in=6&amp;periodas_iki_in=6&amp;rod_id_in=18784&amp;par1_in=&amp;par2_in=&amp;par3_in="/>
    <hyperlink ref="A16" r:id="rId12" display="https://is.vic.lt/pls/vris/ataskAnalize.ataSuvestineRodytiPr?suv_id_in=1590&amp;sekt_in=03&amp;metai_nuo_in=2019&amp;metai_iki_in=2019&amp;periodas_nuo_in=6&amp;periodas_iki_in=6&amp;rod_id_in=18786&amp;par1_in=&amp;par2_in=&amp;par3_in="/>
    <hyperlink ref="A17" r:id="rId13" display="https://is.vic.lt/pls/vris/ataskAnalize.ataSuvestineRodytiPr?suv_id_in=1590&amp;sekt_in=03&amp;metai_nuo_in=2019&amp;metai_iki_in=2019&amp;periodas_nuo_in=6&amp;periodas_iki_in=6&amp;rod_id_in=18787&amp;par1_in=&amp;par2_in=&amp;par3_in="/>
    <hyperlink ref="A18" r:id="rId14" display="https://is.vic.lt/pls/vris/ataskAnalize.ataSuvestineRodytiPr?suv_id_in=1590&amp;sekt_in=03&amp;metai_nuo_in=2019&amp;metai_iki_in=2019&amp;periodas_nuo_in=6&amp;periodas_iki_in=6&amp;rod_id_in=18789&amp;par1_in=&amp;par2_in=&amp;par3_in="/>
    <hyperlink ref="A19" r:id="rId15" display="https://is.vic.lt/pls/vris/ataskAnalize.ataSuvestineRodytiPr?suv_id_in=1590&amp;sekt_in=03&amp;metai_nuo_in=2019&amp;metai_iki_in=2019&amp;periodas_nuo_in=6&amp;periodas_iki_in=6&amp;rod_id_in=18790&amp;par1_in=&amp;par2_in=&amp;par3_in="/>
    <hyperlink ref="A20" r:id="rId16" display="https://is.vic.lt/pls/vris/ataskAnalize.ataSuvestineRodytiPr?suv_id_in=1590&amp;sekt_in=03&amp;metai_nuo_in=2019&amp;metai_iki_in=2019&amp;periodas_nuo_in=6&amp;periodas_iki_in=6&amp;rod_id_in=18799&amp;par1_in=&amp;par2_in=&amp;par3_in="/>
    <hyperlink ref="A21" r:id="rId17" display="https://is.vic.lt/pls/vris/ataskAnalize.ataSuvestineRodytiPr?suv_id_in=1590&amp;sekt_in=03&amp;metai_nuo_in=2019&amp;metai_iki_in=2019&amp;periodas_nuo_in=6&amp;periodas_iki_in=6&amp;rod_id_in=18800&amp;par1_in=&amp;par2_in=&amp;par3_in="/>
  </hyperlinks>
  <printOptions/>
  <pageMargins left="0.7" right="0.7" top="0.75" bottom="0.75" header="0.3" footer="0.3"/>
  <pageSetup horizontalDpi="600" verticalDpi="600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Jolanta Vitkienė</cp:lastModifiedBy>
  <cp:lastPrinted>2018-11-29T07:17:25Z</cp:lastPrinted>
  <dcterms:created xsi:type="dcterms:W3CDTF">2007-04-02T11:17:39Z</dcterms:created>
  <dcterms:modified xsi:type="dcterms:W3CDTF">2019-08-29T05:33:57Z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