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19-38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<sst xmlns="http://schemas.openxmlformats.org/spreadsheetml/2006/main" count="113" uniqueCount="41">
  <si>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 xml:space="preserve">Galvijų supirkimo kainos Lietuvos įmonėse 2019 m. 35–38 sav., EUR/100 kg skerdenų (be PVM)  </t>
  </si>
  <si>
    <t>Kategorija pagal
raumeningumą</t>
  </si>
  <si>
    <t>Pokytis %</t>
  </si>
  <si>
    <t>38 sav.
(09 17–23)</t>
  </si>
  <si>
    <t>35 sav.
(08 26–09 01)</t>
  </si>
  <si>
    <t>36 sav.
(09 02–08)</t>
  </si>
  <si>
    <t>37 sav.
(09 09–15)</t>
  </si>
  <si>
    <t>38 sav.
(09 16–22)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</si>
  <si>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</si>
  <si>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</si>
  <si>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</si>
  <si>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</si>
  <si>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</si>
  <si>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</si>
  <si>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</si>
  <si>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</si>
  <si>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</si>
  <si>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</si>
  <si>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</si>
  <si>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</si>
  <si>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●</t>
  </si>
  <si>
    <t>P2</t>
  </si>
  <si>
    <t>P3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</si>
  <si>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</si>
  <si>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</si>
  <si>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</si>
  <si>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</si>
  <si>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</si>
  <si>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</si>
  <si>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</si>
  <si>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</si>
  <si>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</si>
  <si>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</si>
  <si>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</si>
  <si>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</si>
  <si>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</si>
  <si>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</si>
  <si>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38 savaitę su 2019 m. 37 savaite</t>
  </si>
  <si>
    <t>** lyginant 2019 m. 38 savaitę su 2018 m. 38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</si>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</sst>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19" fillId="34" borderId="17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21" fillId="0" borderId="18" xfId="0" applyNumberFormat="1" applyFont="1" applyFill="1" applyBorder="1" applyAlignment="1" quotePrefix="1">
      <alignment horizontal="right" vertical="center" wrapText="1" indent="1"/>
    </xf>
    <xf numFmtId="4" fontId="21" fillId="0" borderId="19" xfId="0" applyNumberFormat="1" applyFont="1" applyFill="1" applyBorder="1" applyAlignment="1" quotePrefix="1">
      <alignment horizontal="right" vertical="center" wrapText="1" indent="1"/>
    </xf>
    <xf numFmtId="4" fontId="21" fillId="0" borderId="20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 wrapText="1"/>
      <protection/>
    </xf>
    <xf numFmtId="4" fontId="23" fillId="0" borderId="21" xfId="0" applyNumberFormat="1" applyFont="1" applyFill="1" applyBorder="1" applyAlignment="1">
      <alignment horizontal="right" vertical="center" indent="1"/>
    </xf>
    <xf numFmtId="4" fontId="24" fillId="0" borderId="0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1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1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 quotePrefix="1">
      <alignment horizontal="right" vertical="center" wrapText="1" indent="1"/>
    </xf>
    <xf numFmtId="4" fontId="21" fillId="0" borderId="22" xfId="0" applyNumberFormat="1" applyFont="1" applyFill="1" applyBorder="1" applyAlignment="1" quotePrefix="1">
      <alignment horizontal="right" vertical="center" wrapText="1" indent="1"/>
    </xf>
    <xf numFmtId="4" fontId="24" fillId="0" borderId="21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2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22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22" xfId="0" applyNumberFormat="1" applyFont="1" applyFill="1" applyBorder="1" applyAlignment="1" quotePrefix="1">
      <alignment horizontal="right" vertical="center" wrapText="1" indent="1"/>
    </xf>
    <xf numFmtId="4" fontId="24" fillId="34" borderId="21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>
      <alignment horizontal="right" vertical="center" indent="1"/>
    </xf>
    <xf numFmtId="4" fontId="22" fillId="0" borderId="24" xfId="0" applyNumberFormat="1" applyFont="1" applyFill="1" applyBorder="1" applyAlignment="1">
      <alignment horizontal="right" vertical="center" indent="1"/>
    </xf>
    <xf numFmtId="4" fontId="22" fillId="0" borderId="25" xfId="0" applyNumberFormat="1" applyFont="1" applyFill="1" applyBorder="1" applyAlignment="1">
      <alignment horizontal="right" vertical="center" indent="1"/>
    </xf>
    <xf numFmtId="2" fontId="19" fillId="33" borderId="26" xfId="46" applyNumberFormat="1" applyFont="1" applyFill="1" applyBorder="1" applyAlignment="1">
      <alignment horizontal="center" wrapText="1"/>
      <protection/>
    </xf>
    <xf numFmtId="4" fontId="21" fillId="33" borderId="27" xfId="0" applyNumberFormat="1" applyFont="1" applyFill="1" applyBorder="1" applyAlignment="1">
      <alignment horizontal="right" vertical="center" indent="1"/>
    </xf>
    <xf numFmtId="4" fontId="21" fillId="33" borderId="27" xfId="46" applyNumberFormat="1" applyFont="1" applyFill="1" applyBorder="1" applyAlignment="1">
      <alignment horizontal="right" vertical="center" indent="1"/>
      <protection/>
    </xf>
    <xf numFmtId="4" fontId="21" fillId="33" borderId="28" xfId="46" applyNumberFormat="1" applyFont="1" applyFill="1" applyBorder="1" applyAlignment="1">
      <alignment horizontal="right" vertical="center" indent="1"/>
      <protection/>
    </xf>
    <xf numFmtId="0" fontId="19" fillId="34" borderId="17" xfId="46" applyFont="1" applyFill="1" applyBorder="1" applyAlignment="1">
      <alignment horizontal="center" wrapText="1"/>
      <protection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21" fillId="0" borderId="21" xfId="0" applyNumberFormat="1" applyFont="1" applyFill="1" applyBorder="1" applyAlignment="1" quotePrefix="1">
      <alignment horizontal="right" vertical="center" wrapText="1" indent="1"/>
    </xf>
    <xf numFmtId="4" fontId="24" fillId="0" borderId="21" xfId="0" applyNumberFormat="1" applyFont="1" applyFill="1" applyBorder="1" applyAlignment="1">
      <alignment horizontal="right" vertical="center" indent="1"/>
    </xf>
    <xf numFmtId="4" fontId="21" fillId="0" borderId="21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1" fillId="0" borderId="23" xfId="0" applyNumberFormat="1" applyFont="1" applyFill="1" applyBorder="1" applyAlignment="1" quotePrefix="1">
      <alignment horizontal="right" vertical="center" wrapText="1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4" fontId="21" fillId="0" borderId="25" xfId="0" applyNumberFormat="1" applyFont="1" applyFill="1" applyBorder="1" applyAlignment="1" quotePrefix="1">
      <alignment horizontal="right" vertical="center" wrapText="1" indent="1"/>
    </xf>
    <xf numFmtId="0" fontId="19" fillId="33" borderId="26" xfId="46" applyFont="1" applyFill="1" applyBorder="1" applyAlignment="1">
      <alignment horizontal="center" wrapText="1"/>
      <protection/>
    </xf>
    <xf numFmtId="4" fontId="22" fillId="33" borderId="27" xfId="46" applyNumberFormat="1" applyFont="1" applyFill="1" applyBorder="1" applyAlignment="1">
      <alignment horizontal="right" vertical="center" indent="1"/>
      <protection/>
    </xf>
    <xf numFmtId="2" fontId="22" fillId="33" borderId="28" xfId="46" applyNumberFormat="1" applyFont="1" applyFill="1" applyBorder="1" applyAlignment="1" quotePrefix="1">
      <alignment horizontal="right" vertical="center" wrapText="1" indent="1"/>
      <protection/>
    </xf>
    <xf numFmtId="2" fontId="44" fillId="0" borderId="18" xfId="0" applyNumberFormat="1" applyFont="1" applyFill="1" applyBorder="1" applyAlignment="1">
      <alignment horizontal="right" vertical="center" indent="1"/>
    </xf>
    <xf numFmtId="4" fontId="24" fillId="0" borderId="19" xfId="0" applyNumberFormat="1" applyFont="1" applyFill="1" applyBorder="1" applyAlignment="1" quotePrefix="1">
      <alignment horizontal="right" vertical="center" wrapText="1" indent="1"/>
    </xf>
    <xf numFmtId="4" fontId="24" fillId="0" borderId="29" xfId="0" applyNumberFormat="1" applyFont="1" applyFill="1" applyBorder="1" applyAlignment="1" quotePrefix="1">
      <alignment horizontal="right" vertical="center" wrapText="1" indent="1"/>
    </xf>
    <xf numFmtId="1" fontId="20" fillId="0" borderId="0" xfId="46" applyNumberFormat="1" applyFont="1" applyFill="1" applyBorder="1" applyAlignment="1">
      <alignment horizontal="center"/>
      <protection/>
    </xf>
    <xf numFmtId="4" fontId="24" fillId="0" borderId="30" xfId="0" applyNumberFormat="1" applyFont="1" applyFill="1" applyBorder="1" applyAlignment="1" quotePrefix="1">
      <alignment horizontal="right" vertical="center" wrapText="1" indent="1"/>
    </xf>
    <xf numFmtId="1" fontId="19" fillId="0" borderId="0" xfId="46" applyNumberFormat="1" applyFont="1" applyFill="1" applyBorder="1" applyAlignment="1">
      <alignment horizontal="center"/>
      <protection/>
    </xf>
    <xf numFmtId="4" fontId="21" fillId="0" borderId="30" xfId="0" applyNumberFormat="1" applyFont="1" applyFill="1" applyBorder="1" applyAlignment="1" quotePrefix="1">
      <alignment horizontal="right" vertical="center" wrapText="1" indent="1"/>
    </xf>
    <xf numFmtId="2" fontId="24" fillId="0" borderId="21" xfId="0" applyNumberFormat="1" applyFont="1" applyFill="1" applyBorder="1" applyAlignment="1">
      <alignment horizontal="right" vertical="center" wrapText="1" indent="1"/>
    </xf>
    <xf numFmtId="4" fontId="24" fillId="0" borderId="0" xfId="46" applyNumberFormat="1" applyFont="1" applyFill="1" applyBorder="1" applyAlignment="1">
      <alignment horizontal="right" vertical="center" wrapText="1" indent="1"/>
      <protection/>
    </xf>
    <xf numFmtId="4" fontId="24" fillId="0" borderId="30" xfId="46" applyNumberFormat="1" applyFont="1" applyFill="1" applyBorder="1" applyAlignment="1">
      <alignment horizontal="right" vertical="center" wrapText="1" indent="1"/>
      <protection/>
    </xf>
    <xf numFmtId="4" fontId="24" fillId="0" borderId="21" xfId="46" applyNumberFormat="1" applyFont="1" applyFill="1" applyBorder="1" applyAlignment="1">
      <alignment horizontal="right" vertical="center" wrapText="1" indent="1"/>
      <protection/>
    </xf>
    <xf numFmtId="4" fontId="21" fillId="0" borderId="21" xfId="46" applyNumberFormat="1" applyFont="1" applyFill="1" applyBorder="1" applyAlignment="1">
      <alignment horizontal="right" vertical="center" wrapText="1" indent="1"/>
      <protection/>
    </xf>
    <xf numFmtId="4" fontId="21" fillId="0" borderId="0" xfId="46" applyNumberFormat="1" applyFont="1" applyFill="1" applyBorder="1" applyAlignment="1">
      <alignment horizontal="right" vertical="center" wrapText="1" indent="1"/>
      <protection/>
    </xf>
    <xf numFmtId="4" fontId="21" fillId="0" borderId="30" xfId="46" applyNumberFormat="1" applyFont="1" applyFill="1" applyBorder="1" applyAlignment="1">
      <alignment horizontal="right" vertical="center" wrapText="1" indent="1"/>
      <protection/>
    </xf>
    <xf numFmtId="4" fontId="21" fillId="0" borderId="23" xfId="46" applyNumberFormat="1" applyFont="1" applyFill="1" applyBorder="1" applyAlignment="1">
      <alignment horizontal="right" vertical="center" wrapText="1" indent="1"/>
      <protection/>
    </xf>
    <xf numFmtId="4" fontId="21" fillId="0" borderId="24" xfId="46" applyNumberFormat="1" applyFont="1" applyFill="1" applyBorder="1" applyAlignment="1">
      <alignment horizontal="right" vertical="center" wrapText="1" indent="1"/>
      <protection/>
    </xf>
    <xf numFmtId="4" fontId="21" fillId="0" borderId="31" xfId="46" applyNumberFormat="1" applyFont="1" applyFill="1" applyBorder="1" applyAlignment="1">
      <alignment horizontal="right" vertical="center" wrapText="1" indent="1"/>
      <protection/>
    </xf>
    <xf numFmtId="4" fontId="21" fillId="33" borderId="27" xfId="46" applyNumberFormat="1" applyFont="1" applyFill="1" applyBorder="1" applyAlignment="1">
      <alignment horizontal="right" vertical="center" wrapText="1" indent="1"/>
      <protection/>
    </xf>
    <xf numFmtId="4" fontId="22" fillId="33" borderId="27" xfId="46" applyNumberFormat="1" applyFont="1" applyFill="1" applyBorder="1" applyAlignment="1" quotePrefix="1">
      <alignment horizontal="right" vertical="center" indent="1"/>
      <protection/>
    </xf>
    <xf numFmtId="4" fontId="22" fillId="33" borderId="28" xfId="46" applyNumberFormat="1" applyFont="1" applyFill="1" applyBorder="1" applyAlignment="1" quotePrefix="1">
      <alignment horizontal="right" vertical="center" indent="1"/>
      <protection/>
    </xf>
    <xf numFmtId="4" fontId="21" fillId="34" borderId="18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2" fontId="22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6" applyFont="1" applyFill="1" applyBorder="1" applyAlignment="1">
      <alignment horizontal="center"/>
      <protection/>
    </xf>
    <xf numFmtId="4" fontId="25" fillId="0" borderId="21" xfId="0" applyNumberFormat="1" applyFont="1" applyFill="1" applyBorder="1" applyAlignment="1" quotePrefix="1">
      <alignment horizontal="right" vertical="center" wrapText="1" indent="1"/>
    </xf>
    <xf numFmtId="4" fontId="24" fillId="0" borderId="0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0" fontId="19" fillId="33" borderId="12" xfId="46" applyFont="1" applyFill="1" applyBorder="1" applyAlignment="1">
      <alignment horizontal="center" wrapText="1"/>
      <protection/>
    </xf>
    <xf numFmtId="4" fontId="21" fillId="33" borderId="11" xfId="0" applyNumberFormat="1" applyFont="1" applyFill="1" applyBorder="1" applyAlignment="1">
      <alignment horizontal="right" vertical="center" indent="1"/>
    </xf>
    <xf numFmtId="4" fontId="22" fillId="33" borderId="11" xfId="46" applyNumberFormat="1" applyFont="1" applyFill="1" applyBorder="1" applyAlignment="1" quotePrefix="1">
      <alignment horizontal="right" vertical="center" wrapText="1" indent="1"/>
      <protection/>
    </xf>
    <xf numFmtId="2" fontId="45" fillId="33" borderId="12" xfId="0" applyNumberFormat="1" applyFont="1" applyFill="1" applyBorder="1" applyAlignment="1">
      <alignment horizontal="right" vertical="center" indent="1"/>
    </xf>
    <xf numFmtId="2" fontId="19" fillId="35" borderId="32" xfId="46" applyNumberFormat="1" applyFont="1" applyFill="1" applyBorder="1" applyAlignment="1">
      <alignment vertical="center" wrapText="1"/>
      <protection/>
    </xf>
    <xf numFmtId="4" fontId="21" fillId="35" borderId="33" xfId="0" applyNumberFormat="1" applyFont="1" applyFill="1" applyBorder="1" applyAlignment="1">
      <alignment horizontal="right" vertical="center" indent="1"/>
    </xf>
    <xf numFmtId="4" fontId="22" fillId="35" borderId="33" xfId="46" applyNumberFormat="1" applyFont="1" applyFill="1" applyBorder="1" applyAlignment="1" quotePrefix="1">
      <alignment horizontal="right" vertical="center" wrapText="1" indent="1"/>
      <protection/>
    </xf>
    <xf numFmtId="4" fontId="22" fillId="35" borderId="34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6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6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6" fillId="0" borderId="0" xfId="46" applyFont="1" applyFill="1" applyAlignment="1">
      <alignment horizontal="left"/>
      <protection/>
    </xf>
    <xf numFmtId="0" fontId="27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showGridLines="0" tabSelected="1" zoomScalePageLayoutView="0" workbookViewId="0" topLeftCell="A1">
      <selection activeCell="O55" sqref="O55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  <col min="9" max="9" width="9.14062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ht="15" customHeight="1"/>
    <row r="4" spans="1:8" ht="15" customHeight="1">
      <c r="A4" s="3" t="s">
        <v>1</v>
      </c>
      <c r="B4" s="4">
        <v>2018</v>
      </c>
      <c r="C4" s="5">
        <v>2019</v>
      </c>
      <c r="D4" s="5"/>
      <c r="E4" s="5"/>
      <c r="F4" s="6"/>
      <c r="G4" s="5" t="s">
        <v>2</v>
      </c>
      <c r="H4" s="5"/>
    </row>
    <row r="5" spans="1:8" ht="24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.75" customHeight="1" thickBot="1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>
        <v>307.52</v>
      </c>
      <c r="C7" s="13">
        <v>284.29</v>
      </c>
      <c r="D7" s="13">
        <v>305.49</v>
      </c>
      <c r="E7" s="13">
        <v>292.46</v>
      </c>
      <c r="F7" s="14">
        <v>294.59</v>
      </c>
      <c r="G7" s="15">
        <f>F7/E7*100-100</f>
        <v>0.7283047254325226</v>
      </c>
      <c r="H7" s="16">
        <f>F7/B7*100-100</f>
        <v>-4.204604578564002</v>
      </c>
    </row>
    <row r="8" spans="1:8" ht="15">
      <c r="A8" s="17" t="s">
        <v>12</v>
      </c>
      <c r="B8" s="18">
        <v>269.3</v>
      </c>
      <c r="C8" s="19">
        <v>272.75</v>
      </c>
      <c r="D8" s="19">
        <v>286.38</v>
      </c>
      <c r="E8" s="19">
        <v>276.47</v>
      </c>
      <c r="F8" s="20">
        <v>276.74</v>
      </c>
      <c r="G8" s="21">
        <f>F8/E8*100-100</f>
        <v>0.09765978225485128</v>
      </c>
      <c r="H8" s="22">
        <f>F8/B8*100-100</f>
        <v>2.7627181581878943</v>
      </c>
    </row>
    <row r="9" spans="1:8" ht="15">
      <c r="A9" s="17" t="s">
        <v>13</v>
      </c>
      <c r="B9" s="23">
        <v>289.8</v>
      </c>
      <c r="C9" s="19">
        <v>271.7</v>
      </c>
      <c r="D9" s="19">
        <v>285.83</v>
      </c>
      <c r="E9" s="19">
        <v>279.93</v>
      </c>
      <c r="F9" s="20">
        <v>280.19</v>
      </c>
      <c r="G9" s="21">
        <f>F9/E9*100-100</f>
        <v>0.09288036294788071</v>
      </c>
      <c r="H9" s="22">
        <f>F9/B9*100-100</f>
        <v>-3.3160800552104917</v>
      </c>
    </row>
    <row r="10" spans="1:8" ht="15">
      <c r="A10" s="24" t="s">
        <v>14</v>
      </c>
      <c r="B10" s="25">
        <v>279.8</v>
      </c>
      <c r="C10" s="26">
        <v>275.69</v>
      </c>
      <c r="D10" s="26">
        <v>286.03</v>
      </c>
      <c r="E10" s="26">
        <v>276.4</v>
      </c>
      <c r="F10" s="27">
        <v>279.29</v>
      </c>
      <c r="G10" s="15">
        <f>F10/E10*100-100</f>
        <v>1.0455861070911823</v>
      </c>
      <c r="H10" s="16">
        <f>F10/B10*100-100</f>
        <v>-0.1822730521801219</v>
      </c>
    </row>
    <row r="11" spans="1:8" ht="15">
      <c r="A11" s="17" t="s">
        <v>15</v>
      </c>
      <c r="B11" s="28">
        <v>256.19</v>
      </c>
      <c r="C11" s="19">
        <v>245.27</v>
      </c>
      <c r="D11" s="19">
        <v>246.02</v>
      </c>
      <c r="E11" s="19">
        <v>238.56</v>
      </c>
      <c r="F11" s="20">
        <v>252.76</v>
      </c>
      <c r="G11" s="21">
        <f>F11/E11*100-100</f>
        <v>5.952380952380949</v>
      </c>
      <c r="H11" s="22">
        <f>F11/B11*100-100</f>
        <v>-1.3388500722120256</v>
      </c>
    </row>
    <row r="12" spans="1:8" ht="15">
      <c r="A12" s="17" t="s">
        <v>16</v>
      </c>
      <c r="B12" s="18">
        <v>254.52</v>
      </c>
      <c r="C12" s="29">
        <v>264.04</v>
      </c>
      <c r="D12" s="29">
        <v>267.35</v>
      </c>
      <c r="E12" s="29">
        <v>254.37</v>
      </c>
      <c r="F12" s="30">
        <v>258.34</v>
      </c>
      <c r="G12" s="31">
        <f aca="true" t="shared" si="0" ref="G12:G19">F12/E12*100-100</f>
        <v>1.5607186382041789</v>
      </c>
      <c r="H12" s="31">
        <f aca="true" t="shared" si="1" ref="H12:H19">F12/B12*100-100</f>
        <v>1.500864372151483</v>
      </c>
    </row>
    <row r="13" spans="1:8" ht="15">
      <c r="A13" s="17" t="s">
        <v>17</v>
      </c>
      <c r="B13" s="18">
        <v>279.5</v>
      </c>
      <c r="C13" s="19">
        <v>268.54</v>
      </c>
      <c r="D13" s="19">
        <v>272.42</v>
      </c>
      <c r="E13" s="19">
        <v>264.19</v>
      </c>
      <c r="F13" s="20">
        <v>259.36</v>
      </c>
      <c r="G13" s="31">
        <f t="shared" si="0"/>
        <v>-1.828229683182542</v>
      </c>
      <c r="H13" s="31">
        <f t="shared" si="1"/>
        <v>-7.205724508050082</v>
      </c>
    </row>
    <row r="14" spans="1:8" ht="15">
      <c r="A14" s="24" t="s">
        <v>18</v>
      </c>
      <c r="B14" s="25">
        <v>267.57</v>
      </c>
      <c r="C14" s="32">
        <v>262.23</v>
      </c>
      <c r="D14" s="32">
        <v>267.2</v>
      </c>
      <c r="E14" s="32">
        <v>256.18</v>
      </c>
      <c r="F14" s="33">
        <v>258.05</v>
      </c>
      <c r="G14" s="34">
        <f t="shared" si="0"/>
        <v>0.7299555000390541</v>
      </c>
      <c r="H14" s="34">
        <f t="shared" si="1"/>
        <v>-3.5579474530029387</v>
      </c>
    </row>
    <row r="15" spans="1:8" ht="15">
      <c r="A15" s="17" t="s">
        <v>19</v>
      </c>
      <c r="B15" s="23">
        <v>228.48</v>
      </c>
      <c r="C15" s="19">
        <v>192.69</v>
      </c>
      <c r="D15" s="26" t="s">
        <v>20</v>
      </c>
      <c r="E15" s="19">
        <v>184.85</v>
      </c>
      <c r="F15" s="20">
        <v>210.32</v>
      </c>
      <c r="G15" s="31">
        <f t="shared" si="0"/>
        <v>13.778739518528525</v>
      </c>
      <c r="H15" s="31">
        <f t="shared" si="1"/>
        <v>-7.948179271708682</v>
      </c>
    </row>
    <row r="16" spans="1:8" ht="15">
      <c r="A16" s="17" t="s">
        <v>21</v>
      </c>
      <c r="B16" s="23">
        <v>221.3</v>
      </c>
      <c r="C16" s="21">
        <v>241.99</v>
      </c>
      <c r="D16" s="21">
        <v>229.08</v>
      </c>
      <c r="E16" s="21">
        <v>224.01</v>
      </c>
      <c r="F16" s="35">
        <v>226.97</v>
      </c>
      <c r="G16" s="31">
        <f t="shared" si="0"/>
        <v>1.3213695817151176</v>
      </c>
      <c r="H16" s="31">
        <f t="shared" si="1"/>
        <v>2.5621328513330184</v>
      </c>
    </row>
    <row r="17" spans="1:8" ht="15">
      <c r="A17" s="17" t="s">
        <v>22</v>
      </c>
      <c r="B17" s="36" t="s">
        <v>20</v>
      </c>
      <c r="C17" s="19" t="s">
        <v>20</v>
      </c>
      <c r="D17" s="26" t="s">
        <v>20</v>
      </c>
      <c r="E17" s="26" t="s">
        <v>20</v>
      </c>
      <c r="F17" s="27" t="s">
        <v>20</v>
      </c>
      <c r="G17" s="22" t="s">
        <v>23</v>
      </c>
      <c r="H17" s="22" t="s">
        <v>23</v>
      </c>
    </row>
    <row r="18" spans="1:8" ht="15">
      <c r="A18" s="24" t="s">
        <v>24</v>
      </c>
      <c r="B18" s="37">
        <v>231.78</v>
      </c>
      <c r="C18" s="38">
        <v>234.09</v>
      </c>
      <c r="D18" s="38">
        <v>226</v>
      </c>
      <c r="E18" s="38">
        <v>227.26</v>
      </c>
      <c r="F18" s="39">
        <v>225.12</v>
      </c>
      <c r="G18" s="34">
        <f t="shared" si="0"/>
        <v>-0.941652732553024</v>
      </c>
      <c r="H18" s="34">
        <f t="shared" si="1"/>
        <v>-2.873414444732063</v>
      </c>
    </row>
    <row r="19" spans="1:8" ht="15">
      <c r="A19" s="40" t="s">
        <v>25</v>
      </c>
      <c r="B19" s="41">
        <v>268.04</v>
      </c>
      <c r="C19" s="41">
        <v>262.54</v>
      </c>
      <c r="D19" s="41">
        <v>271.9</v>
      </c>
      <c r="E19" s="41">
        <v>260.63</v>
      </c>
      <c r="F19" s="41">
        <v>262.56</v>
      </c>
      <c r="G19" s="42">
        <f t="shared" si="0"/>
        <v>0.740513371446113</v>
      </c>
      <c r="H19" s="43">
        <f t="shared" si="1"/>
        <v>-2.0444709744814276</v>
      </c>
    </row>
    <row r="20" spans="1:8" ht="15.75" thickBot="1">
      <c r="A20" s="44" t="s">
        <v>26</v>
      </c>
      <c r="B20" s="44"/>
      <c r="C20" s="44"/>
      <c r="D20" s="44"/>
      <c r="E20" s="44"/>
      <c r="F20" s="44"/>
      <c r="G20" s="44"/>
      <c r="H20" s="44"/>
    </row>
    <row r="21" spans="1:8" ht="15">
      <c r="A21" s="11" t="s">
        <v>11</v>
      </c>
      <c r="B21" s="12" t="s">
        <v>20</v>
      </c>
      <c r="C21" s="13">
        <v>259.37</v>
      </c>
      <c r="D21" s="13">
        <v>277.16</v>
      </c>
      <c r="E21" s="13">
        <v>289.69</v>
      </c>
      <c r="F21" s="14" t="s">
        <v>20</v>
      </c>
      <c r="G21" s="45" t="s">
        <v>23</v>
      </c>
      <c r="H21" s="45" t="s">
        <v>23</v>
      </c>
    </row>
    <row r="22" spans="1:8" ht="15">
      <c r="A22" s="46" t="s">
        <v>12</v>
      </c>
      <c r="B22" s="28" t="s">
        <v>20</v>
      </c>
      <c r="C22" s="19">
        <v>270.96</v>
      </c>
      <c r="D22" s="19">
        <v>273.6</v>
      </c>
      <c r="E22" s="19">
        <v>268.08</v>
      </c>
      <c r="F22" s="20">
        <v>261.26</v>
      </c>
      <c r="G22" s="47">
        <f>F22/E22*100-100</f>
        <v>-2.544016711429421</v>
      </c>
      <c r="H22" s="47" t="s">
        <v>23</v>
      </c>
    </row>
    <row r="23" spans="1:8" ht="15">
      <c r="A23" s="46" t="s">
        <v>13</v>
      </c>
      <c r="B23" s="28">
        <v>284.55</v>
      </c>
      <c r="C23" s="19">
        <v>262.34</v>
      </c>
      <c r="D23" s="19">
        <v>278.48</v>
      </c>
      <c r="E23" s="19">
        <v>260.15</v>
      </c>
      <c r="F23" s="20">
        <v>270.06</v>
      </c>
      <c r="G23" s="47">
        <f>F23/E23*100-100</f>
        <v>3.8093407649433004</v>
      </c>
      <c r="H23" s="47">
        <f>F23/B23*100-100</f>
        <v>-5.092250922509223</v>
      </c>
    </row>
    <row r="24" spans="1:8" ht="15">
      <c r="A24" s="48" t="s">
        <v>14</v>
      </c>
      <c r="B24" s="49">
        <v>275.74</v>
      </c>
      <c r="C24" s="26">
        <v>267.21</v>
      </c>
      <c r="D24" s="26">
        <v>277.32</v>
      </c>
      <c r="E24" s="26">
        <v>262.67</v>
      </c>
      <c r="F24" s="27">
        <v>263.3</v>
      </c>
      <c r="G24" s="45">
        <f>F24/E24*100-100</f>
        <v>0.23984467202191695</v>
      </c>
      <c r="H24" s="45">
        <f>F24/B24*100-100</f>
        <v>-4.511496337129188</v>
      </c>
    </row>
    <row r="25" spans="1:8" ht="15">
      <c r="A25" s="46" t="s">
        <v>15</v>
      </c>
      <c r="B25" s="28">
        <v>252.66</v>
      </c>
      <c r="C25" s="19">
        <v>239.51</v>
      </c>
      <c r="D25" s="19">
        <v>250.64</v>
      </c>
      <c r="E25" s="19">
        <v>241.19</v>
      </c>
      <c r="F25" s="20">
        <v>252.66</v>
      </c>
      <c r="G25" s="47">
        <f>F25/E25*100-100</f>
        <v>4.755586881711508</v>
      </c>
      <c r="H25" s="47">
        <f>F25/B25*100-100</f>
        <v>0</v>
      </c>
    </row>
    <row r="26" spans="1:8" ht="15">
      <c r="A26" s="46" t="s">
        <v>16</v>
      </c>
      <c r="B26" s="50">
        <v>238.73</v>
      </c>
      <c r="C26" s="19">
        <v>261.72</v>
      </c>
      <c r="D26" s="19">
        <v>259.66</v>
      </c>
      <c r="E26" s="19">
        <v>247.66</v>
      </c>
      <c r="F26" s="20">
        <v>258.26</v>
      </c>
      <c r="G26" s="47">
        <f aca="true" t="shared" si="2" ref="G26:G32">F26/E26*100-100</f>
        <v>4.280061374464992</v>
      </c>
      <c r="H26" s="47">
        <f aca="true" t="shared" si="3" ref="H26:H32">F26/B26*100-100</f>
        <v>8.180790013823142</v>
      </c>
    </row>
    <row r="27" spans="1:8" ht="15">
      <c r="A27" s="46" t="s">
        <v>17</v>
      </c>
      <c r="B27" s="28">
        <v>278.73</v>
      </c>
      <c r="C27" s="19">
        <v>275.17</v>
      </c>
      <c r="D27" s="19">
        <v>277.47</v>
      </c>
      <c r="E27" s="19">
        <v>264.64</v>
      </c>
      <c r="F27" s="20">
        <v>270.04</v>
      </c>
      <c r="G27" s="47">
        <f>F27/E27*100-100</f>
        <v>2.0405078597339923</v>
      </c>
      <c r="H27" s="47">
        <f>F27/B27*100-100</f>
        <v>-3.11771248161304</v>
      </c>
    </row>
    <row r="28" spans="1:8" ht="15">
      <c r="A28" s="48" t="s">
        <v>27</v>
      </c>
      <c r="B28" s="51">
        <v>252.06</v>
      </c>
      <c r="C28" s="52">
        <v>258.82</v>
      </c>
      <c r="D28" s="52">
        <v>262.65</v>
      </c>
      <c r="E28" s="52">
        <v>249.47</v>
      </c>
      <c r="F28" s="53">
        <v>259.25</v>
      </c>
      <c r="G28" s="34">
        <f t="shared" si="2"/>
        <v>3.9203110594460355</v>
      </c>
      <c r="H28" s="45">
        <f t="shared" si="3"/>
        <v>2.8524954375942286</v>
      </c>
    </row>
    <row r="29" spans="1:8" ht="15">
      <c r="A29" s="46" t="s">
        <v>19</v>
      </c>
      <c r="B29" s="28" t="s">
        <v>20</v>
      </c>
      <c r="C29" s="19">
        <v>214.6</v>
      </c>
      <c r="D29" s="19">
        <v>201.65</v>
      </c>
      <c r="E29" s="19">
        <v>229.04</v>
      </c>
      <c r="F29" s="20">
        <v>216.88</v>
      </c>
      <c r="G29" s="31">
        <f t="shared" si="2"/>
        <v>-5.309116311561297</v>
      </c>
      <c r="H29" s="47" t="s">
        <v>23</v>
      </c>
    </row>
    <row r="30" spans="1:8" ht="15">
      <c r="A30" s="46" t="s">
        <v>21</v>
      </c>
      <c r="B30" s="28" t="s">
        <v>20</v>
      </c>
      <c r="C30" s="19">
        <v>235.34</v>
      </c>
      <c r="D30" s="19">
        <v>243.02</v>
      </c>
      <c r="E30" s="19">
        <v>220.05</v>
      </c>
      <c r="F30" s="20">
        <v>227.53</v>
      </c>
      <c r="G30" s="31">
        <f t="shared" si="2"/>
        <v>3.399227448307201</v>
      </c>
      <c r="H30" s="47" t="s">
        <v>23</v>
      </c>
    </row>
    <row r="31" spans="1:8" ht="15">
      <c r="A31" s="48" t="s">
        <v>24</v>
      </c>
      <c r="B31" s="54" t="s">
        <v>20</v>
      </c>
      <c r="C31" s="55">
        <v>227.5</v>
      </c>
      <c r="D31" s="55">
        <v>225.17</v>
      </c>
      <c r="E31" s="55">
        <v>226.7</v>
      </c>
      <c r="F31" s="56">
        <v>225.36</v>
      </c>
      <c r="G31" s="16">
        <f>F31/E31*100-100</f>
        <v>-0.5910895456550378</v>
      </c>
      <c r="H31" s="45" t="s">
        <v>23</v>
      </c>
    </row>
    <row r="32" spans="1:8" ht="15">
      <c r="A32" s="57" t="s">
        <v>25</v>
      </c>
      <c r="B32" s="41">
        <v>254.47</v>
      </c>
      <c r="C32" s="41">
        <v>257.64</v>
      </c>
      <c r="D32" s="41">
        <v>262.12</v>
      </c>
      <c r="E32" s="41">
        <v>254.41</v>
      </c>
      <c r="F32" s="41">
        <v>255.81</v>
      </c>
      <c r="G32" s="58">
        <f t="shared" si="2"/>
        <v>0.5502928344011622</v>
      </c>
      <c r="H32" s="59">
        <f t="shared" si="3"/>
        <v>0.5265846661689011</v>
      </c>
    </row>
    <row r="33" spans="1:8" ht="15.75" customHeight="1" thickBot="1">
      <c r="A33" s="44" t="s">
        <v>28</v>
      </c>
      <c r="B33" s="44"/>
      <c r="C33" s="44"/>
      <c r="D33" s="44"/>
      <c r="E33" s="44"/>
      <c r="F33" s="44"/>
      <c r="G33" s="44"/>
      <c r="H33" s="44"/>
    </row>
    <row r="34" spans="1:8" ht="15">
      <c r="A34" s="17" t="s">
        <v>13</v>
      </c>
      <c r="B34" s="60">
        <v>265</v>
      </c>
      <c r="C34" s="61">
        <v>285.39</v>
      </c>
      <c r="D34" s="61">
        <v>258</v>
      </c>
      <c r="E34" s="61">
        <v>239.96</v>
      </c>
      <c r="F34" s="62">
        <v>256.7</v>
      </c>
      <c r="G34" s="22">
        <f>F34/E34*100-100</f>
        <v>6.9761626937823</v>
      </c>
      <c r="H34" s="47">
        <f>F34/B34*100-100</f>
        <v>-3.1320754716981156</v>
      </c>
    </row>
    <row r="35" spans="1:8" ht="15">
      <c r="A35" s="63" t="s">
        <v>29</v>
      </c>
      <c r="B35" s="28" t="s">
        <v>20</v>
      </c>
      <c r="C35" s="19" t="s">
        <v>20</v>
      </c>
      <c r="D35" s="19">
        <v>260.87</v>
      </c>
      <c r="E35" s="19">
        <v>230.79</v>
      </c>
      <c r="F35" s="64">
        <v>255.42</v>
      </c>
      <c r="G35" s="22">
        <f>F35/E35*100-100</f>
        <v>10.672039516443505</v>
      </c>
      <c r="H35" s="47" t="s">
        <v>23</v>
      </c>
    </row>
    <row r="36" spans="1:8" ht="15">
      <c r="A36" s="65" t="s">
        <v>14</v>
      </c>
      <c r="B36" s="49">
        <v>263.43</v>
      </c>
      <c r="C36" s="26">
        <v>277.79</v>
      </c>
      <c r="D36" s="26">
        <v>257.75</v>
      </c>
      <c r="E36" s="26">
        <v>233.76</v>
      </c>
      <c r="F36" s="66">
        <v>255.92</v>
      </c>
      <c r="G36" s="16">
        <f>F36/E36*100-100</f>
        <v>9.479808350444912</v>
      </c>
      <c r="H36" s="45">
        <f>F36/B36*100-100</f>
        <v>-2.8508522188057697</v>
      </c>
    </row>
    <row r="37" spans="1:8" ht="15">
      <c r="A37" s="63" t="s">
        <v>16</v>
      </c>
      <c r="B37" s="28">
        <v>239.14</v>
      </c>
      <c r="C37" s="19">
        <v>241.42</v>
      </c>
      <c r="D37" s="19">
        <v>250.21</v>
      </c>
      <c r="E37" s="19">
        <v>240.75</v>
      </c>
      <c r="F37" s="64">
        <v>243.52</v>
      </c>
      <c r="G37" s="22">
        <f>F37/E37*100-100</f>
        <v>1.150571131879559</v>
      </c>
      <c r="H37" s="47">
        <f>F37/B37*100-100</f>
        <v>1.831563101112323</v>
      </c>
    </row>
    <row r="38" spans="1:8" ht="15">
      <c r="A38" s="63" t="s">
        <v>17</v>
      </c>
      <c r="B38" s="67">
        <v>248.27</v>
      </c>
      <c r="C38" s="68">
        <v>255.66</v>
      </c>
      <c r="D38" s="68">
        <v>252.27</v>
      </c>
      <c r="E38" s="68">
        <v>253.49</v>
      </c>
      <c r="F38" s="69">
        <v>249.73</v>
      </c>
      <c r="G38" s="22">
        <f aca="true" t="shared" si="4" ref="G38:G45">F38/E38*100-100</f>
        <v>-1.4832932265572651</v>
      </c>
      <c r="H38" s="22">
        <f aca="true" t="shared" si="5" ref="H38:H45">F38/B38*100-100</f>
        <v>0.588069440528443</v>
      </c>
    </row>
    <row r="39" spans="1:8" ht="15">
      <c r="A39" s="63" t="s">
        <v>30</v>
      </c>
      <c r="B39" s="70">
        <v>239.81</v>
      </c>
      <c r="C39" s="19">
        <v>253.47</v>
      </c>
      <c r="D39" s="19">
        <v>239.46</v>
      </c>
      <c r="E39" s="19">
        <v>236.42</v>
      </c>
      <c r="F39" s="64">
        <v>236.36</v>
      </c>
      <c r="G39" s="22">
        <f t="shared" si="4"/>
        <v>-0.02537856357328394</v>
      </c>
      <c r="H39" s="22">
        <f t="shared" si="5"/>
        <v>-1.438638922480294</v>
      </c>
    </row>
    <row r="40" spans="1:8" ht="15">
      <c r="A40" s="65" t="s">
        <v>18</v>
      </c>
      <c r="B40" s="71">
        <v>244.06</v>
      </c>
      <c r="C40" s="72">
        <v>251.04</v>
      </c>
      <c r="D40" s="72">
        <v>249.3</v>
      </c>
      <c r="E40" s="72">
        <v>247.62</v>
      </c>
      <c r="F40" s="73">
        <v>246.12</v>
      </c>
      <c r="G40" s="16">
        <f t="shared" si="4"/>
        <v>-0.6057669008965263</v>
      </c>
      <c r="H40" s="16">
        <f t="shared" si="5"/>
        <v>0.84405474063756</v>
      </c>
    </row>
    <row r="41" spans="1:8" ht="15">
      <c r="A41" s="63" t="s">
        <v>19</v>
      </c>
      <c r="B41" s="70">
        <v>183.93</v>
      </c>
      <c r="C41" s="68">
        <v>185.07</v>
      </c>
      <c r="D41" s="68">
        <v>182.55</v>
      </c>
      <c r="E41" s="68">
        <v>186.72</v>
      </c>
      <c r="F41" s="69">
        <v>180.01</v>
      </c>
      <c r="G41" s="22">
        <f t="shared" si="4"/>
        <v>-3.593616109682955</v>
      </c>
      <c r="H41" s="22">
        <f t="shared" si="5"/>
        <v>-2.1312455825585914</v>
      </c>
    </row>
    <row r="42" spans="1:8" ht="15">
      <c r="A42" s="63" t="s">
        <v>21</v>
      </c>
      <c r="B42" s="70">
        <v>204.31</v>
      </c>
      <c r="C42" s="68">
        <v>203.42</v>
      </c>
      <c r="D42" s="68">
        <v>208.23</v>
      </c>
      <c r="E42" s="68">
        <v>205.23</v>
      </c>
      <c r="F42" s="69">
        <v>205.4</v>
      </c>
      <c r="G42" s="22">
        <f t="shared" si="4"/>
        <v>0.08283389368027372</v>
      </c>
      <c r="H42" s="22">
        <f t="shared" si="5"/>
        <v>0.5335030101316676</v>
      </c>
    </row>
    <row r="43" spans="1:8" ht="15">
      <c r="A43" s="63" t="s">
        <v>22</v>
      </c>
      <c r="B43" s="70">
        <v>216.32</v>
      </c>
      <c r="C43" s="68">
        <v>206.34</v>
      </c>
      <c r="D43" s="68">
        <v>210.97</v>
      </c>
      <c r="E43" s="68">
        <v>202.45</v>
      </c>
      <c r="F43" s="69">
        <v>208.1</v>
      </c>
      <c r="G43" s="22">
        <f t="shared" si="4"/>
        <v>2.790812546307734</v>
      </c>
      <c r="H43" s="22">
        <f t="shared" si="5"/>
        <v>-3.799926035502949</v>
      </c>
    </row>
    <row r="44" spans="1:8" ht="15">
      <c r="A44" s="65" t="s">
        <v>31</v>
      </c>
      <c r="B44" s="74">
        <v>199.14</v>
      </c>
      <c r="C44" s="75">
        <v>197.45</v>
      </c>
      <c r="D44" s="75">
        <v>197.07</v>
      </c>
      <c r="E44" s="75">
        <v>196.92</v>
      </c>
      <c r="F44" s="76">
        <v>195.17</v>
      </c>
      <c r="G44" s="16">
        <f t="shared" si="4"/>
        <v>-0.8886857607150205</v>
      </c>
      <c r="H44" s="16">
        <f t="shared" si="5"/>
        <v>-1.9935723611529568</v>
      </c>
    </row>
    <row r="45" spans="1:8" ht="15">
      <c r="A45" s="57" t="s">
        <v>25</v>
      </c>
      <c r="B45" s="77">
        <v>222.35</v>
      </c>
      <c r="C45" s="77">
        <v>222.45</v>
      </c>
      <c r="D45" s="77">
        <v>218.75</v>
      </c>
      <c r="E45" s="77">
        <v>217.81</v>
      </c>
      <c r="F45" s="77">
        <v>217.07</v>
      </c>
      <c r="G45" s="78">
        <f t="shared" si="4"/>
        <v>-0.33974564987833844</v>
      </c>
      <c r="H45" s="79">
        <f t="shared" si="5"/>
        <v>-2.3746345851135544</v>
      </c>
    </row>
    <row r="46" spans="1:8" ht="15.75" customHeight="1" thickBot="1">
      <c r="A46" s="44" t="s">
        <v>32</v>
      </c>
      <c r="B46" s="44"/>
      <c r="C46" s="44"/>
      <c r="D46" s="44"/>
      <c r="E46" s="44"/>
      <c r="F46" s="44"/>
      <c r="G46" s="44"/>
      <c r="H46" s="44"/>
    </row>
    <row r="47" spans="1:8" ht="15">
      <c r="A47" s="24" t="s">
        <v>11</v>
      </c>
      <c r="B47" s="80">
        <v>275.97</v>
      </c>
      <c r="C47" s="13" t="s">
        <v>20</v>
      </c>
      <c r="D47" s="13" t="s">
        <v>20</v>
      </c>
      <c r="E47" s="13" t="s">
        <v>20</v>
      </c>
      <c r="F47" s="14" t="s">
        <v>20</v>
      </c>
      <c r="G47" s="81" t="s">
        <v>23</v>
      </c>
      <c r="H47" s="82" t="s">
        <v>23</v>
      </c>
    </row>
    <row r="48" spans="1:10" ht="15">
      <c r="A48" s="17" t="s">
        <v>12</v>
      </c>
      <c r="B48" s="36">
        <v>218.3</v>
      </c>
      <c r="C48" s="19">
        <v>239.54</v>
      </c>
      <c r="D48" s="19">
        <v>273.43</v>
      </c>
      <c r="E48" s="19">
        <v>231.72</v>
      </c>
      <c r="F48" s="20">
        <v>262.56</v>
      </c>
      <c r="G48" s="83">
        <f>F48/E48*100-100</f>
        <v>13.309166235111334</v>
      </c>
      <c r="H48" s="84">
        <f>F48/B48*100-100</f>
        <v>20.274851122308732</v>
      </c>
      <c r="J48" s="85"/>
    </row>
    <row r="49" spans="1:10" ht="15">
      <c r="A49" s="86" t="s">
        <v>13</v>
      </c>
      <c r="B49" s="50">
        <v>268.21</v>
      </c>
      <c r="C49" s="19">
        <v>255.72</v>
      </c>
      <c r="D49" s="19">
        <v>278.22</v>
      </c>
      <c r="E49" s="19">
        <v>240.88</v>
      </c>
      <c r="F49" s="20">
        <v>299.38</v>
      </c>
      <c r="G49" s="83">
        <f>F49/E49*100-100</f>
        <v>24.285951511125873</v>
      </c>
      <c r="H49" s="22">
        <f>F49/B49*100-100</f>
        <v>11.621490623019298</v>
      </c>
      <c r="J49" s="85"/>
    </row>
    <row r="50" spans="1:10" ht="15">
      <c r="A50" s="86" t="s">
        <v>29</v>
      </c>
      <c r="B50" s="87" t="s">
        <v>20</v>
      </c>
      <c r="C50" s="19">
        <v>261.81</v>
      </c>
      <c r="D50" s="26" t="s">
        <v>20</v>
      </c>
      <c r="E50" s="26" t="s">
        <v>20</v>
      </c>
      <c r="F50" s="20">
        <v>283.05</v>
      </c>
      <c r="G50" s="83" t="s">
        <v>23</v>
      </c>
      <c r="H50" s="22" t="s">
        <v>23</v>
      </c>
      <c r="J50" s="85"/>
    </row>
    <row r="51" spans="1:10" ht="15">
      <c r="A51" s="11" t="s">
        <v>14</v>
      </c>
      <c r="B51" s="51">
        <v>266.79</v>
      </c>
      <c r="C51" s="26">
        <v>254.96</v>
      </c>
      <c r="D51" s="26">
        <v>276.06</v>
      </c>
      <c r="E51" s="26">
        <v>238.25</v>
      </c>
      <c r="F51" s="27">
        <v>291.35</v>
      </c>
      <c r="G51" s="81">
        <f>F51/E51*100-100</f>
        <v>22.2875131164743</v>
      </c>
      <c r="H51" s="16">
        <f aca="true" t="shared" si="6" ref="H51:H61">F51/B51*100-100</f>
        <v>9.205742344165827</v>
      </c>
      <c r="J51" s="85"/>
    </row>
    <row r="52" spans="1:10" ht="15">
      <c r="A52" s="86" t="s">
        <v>16</v>
      </c>
      <c r="B52" s="28">
        <v>233.72</v>
      </c>
      <c r="C52" s="19">
        <v>247.53</v>
      </c>
      <c r="D52" s="19">
        <v>235.33</v>
      </c>
      <c r="E52" s="19">
        <v>224.95</v>
      </c>
      <c r="F52" s="20">
        <v>241.1</v>
      </c>
      <c r="G52" s="83">
        <f>F52/E52*100-100</f>
        <v>7.179373194043109</v>
      </c>
      <c r="H52" s="22">
        <f t="shared" si="6"/>
        <v>3.1576245079582463</v>
      </c>
      <c r="J52" s="85"/>
    </row>
    <row r="53" spans="1:10" ht="15">
      <c r="A53" s="86" t="s">
        <v>17</v>
      </c>
      <c r="B53" s="50">
        <v>247.26</v>
      </c>
      <c r="C53" s="88">
        <v>252.26</v>
      </c>
      <c r="D53" s="88">
        <v>247.46</v>
      </c>
      <c r="E53" s="88">
        <v>238.21</v>
      </c>
      <c r="F53" s="89">
        <v>249.5</v>
      </c>
      <c r="G53" s="83">
        <f aca="true" t="shared" si="7" ref="G53:G61">F53/E53*100-100</f>
        <v>4.73951555350321</v>
      </c>
      <c r="H53" s="22">
        <f t="shared" si="6"/>
        <v>0.9059289816387661</v>
      </c>
      <c r="J53" s="85"/>
    </row>
    <row r="54" spans="1:10" ht="15">
      <c r="A54" s="86" t="s">
        <v>30</v>
      </c>
      <c r="B54" s="50">
        <v>265.88</v>
      </c>
      <c r="C54" s="19">
        <v>260.12</v>
      </c>
      <c r="D54" s="19">
        <v>247.5</v>
      </c>
      <c r="E54" s="26" t="s">
        <v>20</v>
      </c>
      <c r="F54" s="20">
        <v>257.18</v>
      </c>
      <c r="G54" s="83" t="s">
        <v>23</v>
      </c>
      <c r="H54" s="22">
        <f t="shared" si="6"/>
        <v>-3.2721528509101745</v>
      </c>
      <c r="J54" s="85"/>
    </row>
    <row r="55" spans="1:10" ht="15">
      <c r="A55" s="11" t="s">
        <v>18</v>
      </c>
      <c r="B55" s="51">
        <v>246.29</v>
      </c>
      <c r="C55" s="52">
        <v>252.22</v>
      </c>
      <c r="D55" s="52">
        <v>244.85</v>
      </c>
      <c r="E55" s="52">
        <v>235.22</v>
      </c>
      <c r="F55" s="53">
        <v>248.69</v>
      </c>
      <c r="G55" s="81">
        <f t="shared" si="7"/>
        <v>5.7265538644672915</v>
      </c>
      <c r="H55" s="16">
        <f t="shared" si="6"/>
        <v>0.974461001258689</v>
      </c>
      <c r="J55" s="85"/>
    </row>
    <row r="56" spans="1:10" ht="15">
      <c r="A56" s="86" t="s">
        <v>19</v>
      </c>
      <c r="B56" s="28">
        <v>168.62</v>
      </c>
      <c r="C56" s="19">
        <v>185.45</v>
      </c>
      <c r="D56" s="19">
        <v>180.72</v>
      </c>
      <c r="E56" s="26" t="s">
        <v>20</v>
      </c>
      <c r="F56" s="20">
        <v>209.24</v>
      </c>
      <c r="G56" s="83" t="s">
        <v>23</v>
      </c>
      <c r="H56" s="22">
        <f t="shared" si="6"/>
        <v>24.08966907840113</v>
      </c>
      <c r="J56" s="85"/>
    </row>
    <row r="57" spans="1:10" ht="15">
      <c r="A57" s="86" t="s">
        <v>21</v>
      </c>
      <c r="B57" s="28">
        <v>181.45</v>
      </c>
      <c r="C57" s="19">
        <v>200.78</v>
      </c>
      <c r="D57" s="19">
        <v>186.42</v>
      </c>
      <c r="E57" s="19">
        <v>191.54</v>
      </c>
      <c r="F57" s="20">
        <v>204.8</v>
      </c>
      <c r="G57" s="83">
        <f>F57/E57*100-100</f>
        <v>6.922835961156949</v>
      </c>
      <c r="H57" s="22">
        <f t="shared" si="6"/>
        <v>12.868558831634076</v>
      </c>
      <c r="J57" s="85"/>
    </row>
    <row r="58" spans="1:10" ht="15">
      <c r="A58" s="86" t="s">
        <v>22</v>
      </c>
      <c r="B58" s="28">
        <v>229.77</v>
      </c>
      <c r="C58" s="26" t="s">
        <v>20</v>
      </c>
      <c r="D58" s="26" t="s">
        <v>20</v>
      </c>
      <c r="E58" s="19">
        <v>228.04</v>
      </c>
      <c r="F58" s="20">
        <v>214.7</v>
      </c>
      <c r="G58" s="83">
        <f>F58/E58*100-100</f>
        <v>-5.849850903350301</v>
      </c>
      <c r="H58" s="22">
        <f t="shared" si="6"/>
        <v>-6.558732645689176</v>
      </c>
      <c r="J58" s="85"/>
    </row>
    <row r="59" spans="1:10" ht="15">
      <c r="A59" s="11" t="s">
        <v>24</v>
      </c>
      <c r="B59" s="37">
        <v>205.11</v>
      </c>
      <c r="C59" s="55">
        <v>210.32</v>
      </c>
      <c r="D59" s="55">
        <v>196.29</v>
      </c>
      <c r="E59" s="55">
        <v>209.88</v>
      </c>
      <c r="F59" s="56">
        <v>211.89</v>
      </c>
      <c r="G59" s="81">
        <f t="shared" si="7"/>
        <v>0.9576901086334857</v>
      </c>
      <c r="H59" s="16">
        <f t="shared" si="6"/>
        <v>3.3055433669737937</v>
      </c>
      <c r="J59" s="85"/>
    </row>
    <row r="60" spans="1:10" ht="15">
      <c r="A60" s="90" t="s">
        <v>25</v>
      </c>
      <c r="B60" s="91">
        <v>244.84</v>
      </c>
      <c r="C60" s="91">
        <v>243.56</v>
      </c>
      <c r="D60" s="91">
        <v>244.53</v>
      </c>
      <c r="E60" s="91">
        <v>229.77</v>
      </c>
      <c r="F60" s="91">
        <v>255.58</v>
      </c>
      <c r="G60" s="92">
        <f t="shared" si="7"/>
        <v>11.232972102537332</v>
      </c>
      <c r="H60" s="93">
        <f t="shared" si="6"/>
        <v>4.386538147361534</v>
      </c>
      <c r="J60" s="85"/>
    </row>
    <row r="61" spans="1:10" ht="15">
      <c r="A61" s="94" t="s">
        <v>33</v>
      </c>
      <c r="B61" s="95">
        <v>241.01</v>
      </c>
      <c r="C61" s="95">
        <v>239.25</v>
      </c>
      <c r="D61" s="95">
        <v>242.83</v>
      </c>
      <c r="E61" s="95">
        <v>233.96</v>
      </c>
      <c r="F61" s="95">
        <v>239.36</v>
      </c>
      <c r="G61" s="96">
        <f t="shared" si="7"/>
        <v>2.3080868524533997</v>
      </c>
      <c r="H61" s="97">
        <f t="shared" si="6"/>
        <v>-0.6846188954815062</v>
      </c>
      <c r="J61" s="85"/>
    </row>
    <row r="62" spans="1:8" ht="15">
      <c r="A62" s="98" t="s">
        <v>34</v>
      </c>
      <c r="B62" s="99"/>
      <c r="C62" s="98"/>
      <c r="D62" s="98"/>
      <c r="E62" s="98"/>
      <c r="G62" s="86"/>
      <c r="H62" s="86"/>
    </row>
    <row r="63" spans="1:8" ht="15">
      <c r="A63" s="100" t="s">
        <v>35</v>
      </c>
      <c r="B63" s="101"/>
      <c r="C63" s="100"/>
      <c r="D63" s="100"/>
      <c r="E63" s="100"/>
      <c r="F63" s="100"/>
      <c r="G63" s="100"/>
      <c r="H63" s="102"/>
    </row>
    <row r="64" spans="1:8" ht="15">
      <c r="A64" s="103" t="s">
        <v>36</v>
      </c>
      <c r="B64" s="101"/>
      <c r="C64" s="100"/>
      <c r="D64" s="100"/>
      <c r="E64" s="100"/>
      <c r="F64" s="100"/>
      <c r="G64" s="100"/>
      <c r="H64" s="102"/>
    </row>
    <row r="65" spans="1:8" ht="15">
      <c r="A65" s="100" t="s">
        <v>37</v>
      </c>
      <c r="B65" s="101"/>
      <c r="C65" s="100"/>
      <c r="D65" s="100"/>
      <c r="E65" s="100"/>
      <c r="F65" s="100"/>
      <c r="G65" s="100"/>
      <c r="H65" s="102"/>
    </row>
    <row r="66" spans="1:8" ht="15">
      <c r="A66" s="100" t="s">
        <v>38</v>
      </c>
      <c r="B66" s="100"/>
      <c r="C66" s="100"/>
      <c r="D66" s="100"/>
      <c r="E66" s="100"/>
      <c r="F66" s="100"/>
      <c r="G66" s="100"/>
      <c r="H66" s="104"/>
    </row>
    <row r="67" spans="1:8" ht="15">
      <c r="A67" s="105"/>
      <c r="E67" s="2"/>
      <c r="G67" s="2"/>
      <c r="H67" s="2"/>
    </row>
    <row r="68" spans="5:8" ht="15">
      <c r="E68" s="2"/>
      <c r="F68" s="106" t="s">
        <v>39</v>
      </c>
      <c r="G68" s="2"/>
      <c r="H68" s="2"/>
    </row>
    <row r="69" ht="15">
      <c r="F69" s="106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2019-09-25T12:36:08Z</dcterms:created>
  <dcterms:modified xsi:type="dcterms:W3CDTF">2019-09-25T12:40:45Z</dcterms:modified>
  <cp:category/>
  <cp:version/>
  <cp:contentType/>
  <cp:contentStatus/>
</cp:coreProperties>
</file>