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6_38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<sst xmlns="http://schemas.openxmlformats.org/spreadsheetml/2006/main" count="85" uniqueCount="37">
  <si>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 xml:space="preserve">Grūdų  ir aliejinių augalų sėklų  supirkimo kainų (iš augintojų ir kitų vidaus rinkos ūkio subjektų) suvestinė ataskaita 
(2019 m. 36–38 sav.) pagal GS-1,  EUR/t 
 </t>
  </si>
  <si>
    <t xml:space="preserve">                      Data
Grūdai</t>
  </si>
  <si>
    <t>Pokytis, %</t>
  </si>
  <si>
    <t>38 sav.  (09 17–23)</t>
  </si>
  <si>
    <t xml:space="preserve">36 sav.  (09 02–08)
</t>
  </si>
  <si>
    <t xml:space="preserve">37 sav.  (09 09–15)
</t>
  </si>
  <si>
    <t xml:space="preserve">38 sav.  (09 16–22)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</si>
  <si>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</si>
  <si>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</si>
  <si>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</si>
  <si>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</si>
  <si>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</si>
  <si>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</si>
  <si>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</si>
  <si>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</si>
  <si>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</si>
  <si>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</si>
  <si>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</si>
  <si>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</si>
  <si>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</si>
  <si>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</si>
  <si>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</si>
  <si>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</si>
  <si>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</si>
  <si>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</si>
  <si>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</si>
  <si>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</si>
  <si>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</si>
  <si>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</si>
  <si>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</si>
  <si>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</si>
  <si>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</si>
  <si>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</si>
  <si>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38 savaitę su 37 savaite</t>
  </si>
  <si>
    <t>**** lyginant 2019 m. 38 savaitę su 2018 m. 38 savaite</t>
  </si>
  <si>
    <t>Pastaba: grūdų bei rapsų 36 ir 37 savaičių supirkimo kainos patikslintos 2019-09-26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</si>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</sst>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39" xfId="0" applyNumberFormat="1" applyFont="1" applyFill="1" applyBorder="1" applyAlignment="1">
      <alignment horizontal="right" vertical="center" indent="1"/>
    </xf>
    <xf numFmtId="0" fontId="18" fillId="0" borderId="40" xfId="0" applyFont="1" applyFill="1" applyBorder="1" applyAlignment="1">
      <alignment vertical="center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4" fontId="20" fillId="0" borderId="43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4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33" borderId="45" xfId="0" applyFont="1" applyFill="1" applyBorder="1" applyAlignment="1">
      <alignment vertical="center"/>
    </xf>
    <xf numFmtId="0" fontId="19" fillId="33" borderId="46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19" fillId="34" borderId="4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showGridLines="0" tabSelected="1" zoomScalePageLayoutView="0" workbookViewId="0" topLeftCell="A1">
      <selection activeCell="P15" sqref="P15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2018</v>
      </c>
      <c r="C4" s="9"/>
      <c r="D4" s="10">
        <v>2019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3" ht="15" customHeight="1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12" t="s">
        <v>7</v>
      </c>
      <c r="K5" s="14"/>
      <c r="L5" s="12" t="s">
        <v>8</v>
      </c>
      <c r="M5" s="20"/>
    </row>
    <row r="6" spans="1:13" ht="15">
      <c r="A6" s="15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ht="15">
      <c r="A7" s="24" t="s">
        <v>11</v>
      </c>
      <c r="B7" s="25">
        <v>178.508</v>
      </c>
      <c r="C7" s="26">
        <v>178.269</v>
      </c>
      <c r="D7" s="25">
        <v>160.625</v>
      </c>
      <c r="E7" s="26">
        <v>159.442</v>
      </c>
      <c r="F7" s="25">
        <v>162.908</v>
      </c>
      <c r="G7" s="26">
        <v>161.984</v>
      </c>
      <c r="H7" s="25">
        <v>159.48</v>
      </c>
      <c r="I7" s="26">
        <v>159.116</v>
      </c>
      <c r="J7" s="25">
        <f aca="true" t="shared" si="0" ref="J7:K12">+((H7*100/F7)-100)</f>
        <v>-2.104255162422973</v>
      </c>
      <c r="K7" s="26">
        <f t="shared" si="0"/>
        <v>-1.7705452390359397</v>
      </c>
      <c r="L7" s="25">
        <f aca="true" t="shared" si="1" ref="L7:M12">+((H7*100/B7)-100)</f>
        <v>-10.659466242409323</v>
      </c>
      <c r="M7" s="27">
        <f t="shared" si="1"/>
        <v>-10.74387582810246</v>
      </c>
      <c r="N7" s="28"/>
      <c r="O7" s="29"/>
      <c r="P7" s="29"/>
    </row>
    <row r="8" spans="1:16" s="30" customFormat="1" ht="15">
      <c r="A8" s="31" t="s">
        <v>12</v>
      </c>
      <c r="B8" s="32">
        <v>183.635</v>
      </c>
      <c r="C8" s="33">
        <v>183.532</v>
      </c>
      <c r="D8" s="34">
        <v>164.378</v>
      </c>
      <c r="E8" s="35">
        <v>163.594</v>
      </c>
      <c r="F8" s="34">
        <v>167.57</v>
      </c>
      <c r="G8" s="35">
        <v>167.144</v>
      </c>
      <c r="H8" s="34">
        <v>163.093</v>
      </c>
      <c r="I8" s="35">
        <v>162.704</v>
      </c>
      <c r="J8" s="34">
        <f t="shared" si="0"/>
        <v>-2.6717192814943047</v>
      </c>
      <c r="K8" s="35">
        <f t="shared" si="0"/>
        <v>-2.656392093045511</v>
      </c>
      <c r="L8" s="34">
        <f t="shared" si="1"/>
        <v>-11.186320690500182</v>
      </c>
      <c r="M8" s="36">
        <f t="shared" si="1"/>
        <v>-11.348429701632412</v>
      </c>
      <c r="N8" s="28"/>
      <c r="O8" s="29"/>
      <c r="P8" s="29"/>
    </row>
    <row r="9" spans="1:13" ht="15">
      <c r="A9" s="37" t="s">
        <v>13</v>
      </c>
      <c r="B9" s="34">
        <v>179.184</v>
      </c>
      <c r="C9" s="35">
        <v>178.935</v>
      </c>
      <c r="D9" s="34">
        <v>162.483</v>
      </c>
      <c r="E9" s="35">
        <v>161.582</v>
      </c>
      <c r="F9" s="34">
        <v>163.095</v>
      </c>
      <c r="G9" s="35">
        <v>162.482</v>
      </c>
      <c r="H9" s="34">
        <v>158.639</v>
      </c>
      <c r="I9" s="35">
        <v>158.306</v>
      </c>
      <c r="J9" s="34">
        <f t="shared" si="0"/>
        <v>-2.73214997394156</v>
      </c>
      <c r="K9" s="35">
        <f t="shared" si="0"/>
        <v>-2.5701308452628524</v>
      </c>
      <c r="L9" s="34">
        <f t="shared" si="1"/>
        <v>-11.465867488168584</v>
      </c>
      <c r="M9" s="36">
        <f t="shared" si="1"/>
        <v>-11.528767429513508</v>
      </c>
    </row>
    <row r="10" spans="1:13" ht="15">
      <c r="A10" s="37" t="s">
        <v>14</v>
      </c>
      <c r="B10" s="34">
        <v>176.154</v>
      </c>
      <c r="C10" s="35">
        <v>175.906</v>
      </c>
      <c r="D10" s="34">
        <v>155.154</v>
      </c>
      <c r="E10" s="35">
        <v>153.374</v>
      </c>
      <c r="F10" s="34">
        <v>150.958</v>
      </c>
      <c r="G10" s="35">
        <v>149.533</v>
      </c>
      <c r="H10" s="34">
        <v>157.545</v>
      </c>
      <c r="I10" s="35">
        <v>157.282</v>
      </c>
      <c r="J10" s="34">
        <f t="shared" si="0"/>
        <v>4.363465334728858</v>
      </c>
      <c r="K10" s="35">
        <f t="shared" si="0"/>
        <v>5.182133709615954</v>
      </c>
      <c r="L10" s="34">
        <f t="shared" si="1"/>
        <v>-10.564051909124984</v>
      </c>
      <c r="M10" s="36">
        <f t="shared" si="1"/>
        <v>-10.587472854820192</v>
      </c>
    </row>
    <row r="11" spans="1:13" ht="15">
      <c r="A11" s="37" t="s">
        <v>15</v>
      </c>
      <c r="B11" s="34">
        <v>169.223</v>
      </c>
      <c r="C11" s="35">
        <v>168.61</v>
      </c>
      <c r="D11" s="34">
        <v>144.468</v>
      </c>
      <c r="E11" s="35">
        <v>142.288</v>
      </c>
      <c r="F11" s="34">
        <v>132.397</v>
      </c>
      <c r="G11" s="35">
        <v>130.809</v>
      </c>
      <c r="H11" s="34">
        <v>143.91</v>
      </c>
      <c r="I11" s="35">
        <v>143.403</v>
      </c>
      <c r="J11" s="34">
        <f t="shared" si="0"/>
        <v>8.695816370461571</v>
      </c>
      <c r="K11" s="35">
        <f t="shared" si="0"/>
        <v>9.627777905190001</v>
      </c>
      <c r="L11" s="34">
        <f t="shared" si="1"/>
        <v>-14.958368543283129</v>
      </c>
      <c r="M11" s="36">
        <f t="shared" si="1"/>
        <v>-14.94988434849654</v>
      </c>
    </row>
    <row r="12" spans="1:13" ht="15">
      <c r="A12" s="37" t="s">
        <v>16</v>
      </c>
      <c r="B12" s="34">
        <v>171.096</v>
      </c>
      <c r="C12" s="35">
        <v>170.487</v>
      </c>
      <c r="D12" s="34">
        <v>158.534</v>
      </c>
      <c r="E12" s="35">
        <v>156.597</v>
      </c>
      <c r="F12" s="34">
        <v>142.833</v>
      </c>
      <c r="G12" s="35">
        <v>134.277</v>
      </c>
      <c r="H12" s="34">
        <v>153.22</v>
      </c>
      <c r="I12" s="35">
        <v>152.389</v>
      </c>
      <c r="J12" s="34">
        <f t="shared" si="0"/>
        <v>7.2721289897992705</v>
      </c>
      <c r="K12" s="35">
        <f t="shared" si="0"/>
        <v>13.48853489428572</v>
      </c>
      <c r="L12" s="34">
        <f t="shared" si="1"/>
        <v>-10.447935661850664</v>
      </c>
      <c r="M12" s="36">
        <f t="shared" si="1"/>
        <v>-10.61547214743645</v>
      </c>
    </row>
    <row r="13" spans="1:13" ht="15">
      <c r="A13" s="38" t="s">
        <v>17</v>
      </c>
      <c r="B13" s="39" t="s">
        <v>18</v>
      </c>
      <c r="C13" s="40" t="s">
        <v>18</v>
      </c>
      <c r="D13" s="41" t="s">
        <v>18</v>
      </c>
      <c r="E13" s="42" t="s">
        <v>18</v>
      </c>
      <c r="F13" s="39" t="s">
        <v>19</v>
      </c>
      <c r="G13" s="35" t="s">
        <v>19</v>
      </c>
      <c r="H13" s="41" t="s">
        <v>19</v>
      </c>
      <c r="I13" s="42" t="s">
        <v>19</v>
      </c>
      <c r="J13" s="41" t="s">
        <v>18</v>
      </c>
      <c r="K13" s="42" t="s">
        <v>18</v>
      </c>
      <c r="L13" s="41" t="s">
        <v>18</v>
      </c>
      <c r="M13" s="43" t="s">
        <v>18</v>
      </c>
    </row>
    <row r="14" spans="1:16" s="30" customFormat="1" ht="15">
      <c r="A14" s="44" t="s">
        <v>20</v>
      </c>
      <c r="B14" s="45">
        <v>161.267</v>
      </c>
      <c r="C14" s="46">
        <v>160.498</v>
      </c>
      <c r="D14" s="45">
        <v>109.761</v>
      </c>
      <c r="E14" s="46">
        <v>107.409</v>
      </c>
      <c r="F14" s="45">
        <v>105.244</v>
      </c>
      <c r="G14" s="46">
        <v>104.079</v>
      </c>
      <c r="H14" s="45">
        <v>105.628</v>
      </c>
      <c r="I14" s="46">
        <v>104.562</v>
      </c>
      <c r="J14" s="45">
        <f>+((H14*100/F14)-100)</f>
        <v>0.36486640568583084</v>
      </c>
      <c r="K14" s="46">
        <f>+((I14*100/G14)-100)</f>
        <v>0.4640705617847942</v>
      </c>
      <c r="L14" s="45">
        <f>+((H14*100/B14)-100)</f>
        <v>-34.50116886901846</v>
      </c>
      <c r="M14" s="47">
        <f>+((I14*100/C14)-100)</f>
        <v>-34.8515246295904</v>
      </c>
      <c r="N14" s="28"/>
      <c r="O14" s="29"/>
      <c r="P14" s="29"/>
    </row>
    <row r="15" spans="1:13" ht="15">
      <c r="A15" s="48" t="s">
        <v>13</v>
      </c>
      <c r="B15" s="32" t="s">
        <v>19</v>
      </c>
      <c r="C15" s="33" t="s">
        <v>19</v>
      </c>
      <c r="D15" s="34">
        <v>113.239</v>
      </c>
      <c r="E15" s="35">
        <v>111.951</v>
      </c>
      <c r="F15" s="34">
        <v>124.041</v>
      </c>
      <c r="G15" s="35">
        <v>123.651</v>
      </c>
      <c r="H15" s="34" t="s">
        <v>19</v>
      </c>
      <c r="I15" s="35" t="s">
        <v>19</v>
      </c>
      <c r="J15" s="34" t="s">
        <v>18</v>
      </c>
      <c r="K15" s="35" t="s">
        <v>18</v>
      </c>
      <c r="L15" s="32" t="s">
        <v>18</v>
      </c>
      <c r="M15" s="49" t="s">
        <v>18</v>
      </c>
    </row>
    <row r="16" spans="1:13" ht="15">
      <c r="A16" s="38" t="s">
        <v>14</v>
      </c>
      <c r="B16" s="34">
        <v>159.105</v>
      </c>
      <c r="C16" s="35">
        <v>158.836</v>
      </c>
      <c r="D16" s="39">
        <v>106.831</v>
      </c>
      <c r="E16" s="40">
        <v>103.583</v>
      </c>
      <c r="F16" s="34">
        <v>103.995</v>
      </c>
      <c r="G16" s="35">
        <v>102.779</v>
      </c>
      <c r="H16" s="39">
        <v>106.869</v>
      </c>
      <c r="I16" s="40">
        <v>105.568</v>
      </c>
      <c r="J16" s="34">
        <f>+((H16*100/F16)-100)</f>
        <v>2.7635944035770876</v>
      </c>
      <c r="K16" s="35">
        <f>+((I16*100/G16)-100)</f>
        <v>2.7135893519104</v>
      </c>
      <c r="L16" s="34">
        <f>+((H16*100/B16)-100)</f>
        <v>-32.83114924106722</v>
      </c>
      <c r="M16" s="36">
        <f>+((I16*100/C16)-100)</f>
        <v>-33.53647787655193</v>
      </c>
    </row>
    <row r="17" spans="1:16" s="30" customFormat="1" ht="15">
      <c r="A17" s="50" t="s">
        <v>21</v>
      </c>
      <c r="B17" s="45">
        <v>191.759</v>
      </c>
      <c r="C17" s="46">
        <v>191.808</v>
      </c>
      <c r="D17" s="51">
        <v>144.511</v>
      </c>
      <c r="E17" s="52">
        <v>143.374</v>
      </c>
      <c r="F17" s="45">
        <v>152.058</v>
      </c>
      <c r="G17" s="46">
        <v>151.696</v>
      </c>
      <c r="H17" s="51">
        <v>158.432</v>
      </c>
      <c r="I17" s="52">
        <v>157.757</v>
      </c>
      <c r="J17" s="45">
        <f aca="true" t="shared" si="2" ref="J17:K27">+((H17*100/F17)-100)</f>
        <v>4.191821541780115</v>
      </c>
      <c r="K17" s="46">
        <f>+((I17*100/G17)-100)</f>
        <v>3.9954909819639397</v>
      </c>
      <c r="L17" s="45">
        <f aca="true" t="shared" si="3" ref="L17:M27">+((H17*100/B17)-100)</f>
        <v>-17.37962755333517</v>
      </c>
      <c r="M17" s="47">
        <f>+((I17*100/C17)-100)</f>
        <v>-17.752648481815143</v>
      </c>
      <c r="N17" s="28"/>
      <c r="O17" s="29"/>
      <c r="P17" s="29"/>
    </row>
    <row r="18" spans="1:13" ht="15">
      <c r="A18" s="48" t="s">
        <v>13</v>
      </c>
      <c r="B18" s="34" t="s">
        <v>19</v>
      </c>
      <c r="C18" s="35" t="s">
        <v>19</v>
      </c>
      <c r="D18" s="32">
        <v>126.461</v>
      </c>
      <c r="E18" s="33">
        <v>125.728</v>
      </c>
      <c r="F18" s="34">
        <v>118.185</v>
      </c>
      <c r="G18" s="35">
        <v>117.452</v>
      </c>
      <c r="H18" s="32">
        <v>128.465</v>
      </c>
      <c r="I18" s="33">
        <v>126.716</v>
      </c>
      <c r="J18" s="34">
        <f>+((H18*100/F18)-100)</f>
        <v>8.698227355417359</v>
      </c>
      <c r="K18" s="35">
        <f>+((I18*100/G18)-100)</f>
        <v>7.887477437591514</v>
      </c>
      <c r="L18" s="34" t="s">
        <v>18</v>
      </c>
      <c r="M18" s="36" t="s">
        <v>18</v>
      </c>
    </row>
    <row r="19" spans="1:13" ht="15">
      <c r="A19" s="37" t="s">
        <v>14</v>
      </c>
      <c r="B19" s="34">
        <v>178.214</v>
      </c>
      <c r="C19" s="35">
        <v>177.695</v>
      </c>
      <c r="D19" s="34">
        <v>123.573</v>
      </c>
      <c r="E19" s="35">
        <v>121.532</v>
      </c>
      <c r="F19" s="34">
        <v>135.679</v>
      </c>
      <c r="G19" s="35">
        <v>135.2</v>
      </c>
      <c r="H19" s="34">
        <v>132.06</v>
      </c>
      <c r="I19" s="35">
        <v>130.879</v>
      </c>
      <c r="J19" s="34">
        <f t="shared" si="2"/>
        <v>-2.6673250834690663</v>
      </c>
      <c r="K19" s="35">
        <f>+((I19*100/G19)-100)</f>
        <v>-3.196005917159752</v>
      </c>
      <c r="L19" s="34">
        <f t="shared" si="3"/>
        <v>-25.898077592108365</v>
      </c>
      <c r="M19" s="36">
        <f>+((I19*100/C19)-100)</f>
        <v>-26.346267480795746</v>
      </c>
    </row>
    <row r="20" spans="1:13" ht="15">
      <c r="A20" s="38" t="s">
        <v>22</v>
      </c>
      <c r="B20" s="34" t="s">
        <v>19</v>
      </c>
      <c r="C20" s="35" t="s">
        <v>19</v>
      </c>
      <c r="D20" s="39" t="s">
        <v>19</v>
      </c>
      <c r="E20" s="40" t="s">
        <v>19</v>
      </c>
      <c r="F20" s="34">
        <v>175.993</v>
      </c>
      <c r="G20" s="35">
        <v>175.815</v>
      </c>
      <c r="H20" s="39" t="s">
        <v>19</v>
      </c>
      <c r="I20" s="40" t="s">
        <v>19</v>
      </c>
      <c r="J20" s="39" t="s">
        <v>18</v>
      </c>
      <c r="K20" s="40" t="s">
        <v>18</v>
      </c>
      <c r="L20" s="39" t="s">
        <v>18</v>
      </c>
      <c r="M20" s="53" t="s">
        <v>18</v>
      </c>
    </row>
    <row r="21" spans="1:13" ht="15">
      <c r="A21" s="37" t="s">
        <v>23</v>
      </c>
      <c r="B21" s="32">
        <v>145.739</v>
      </c>
      <c r="C21" s="33">
        <v>143.777</v>
      </c>
      <c r="D21" s="34">
        <v>122.693</v>
      </c>
      <c r="E21" s="35">
        <v>118.425</v>
      </c>
      <c r="F21" s="32">
        <v>117.541</v>
      </c>
      <c r="G21" s="33">
        <v>112.742</v>
      </c>
      <c r="H21" s="34">
        <v>132.545</v>
      </c>
      <c r="I21" s="35">
        <v>131.693</v>
      </c>
      <c r="J21" s="34">
        <f t="shared" si="2"/>
        <v>12.764907564169093</v>
      </c>
      <c r="K21" s="35">
        <f>+((I21*100/G21)-100)</f>
        <v>16.80917493037201</v>
      </c>
      <c r="L21" s="34">
        <f t="shared" si="3"/>
        <v>-9.05317039364894</v>
      </c>
      <c r="M21" s="36">
        <f>+((I21*100/C21)-100)</f>
        <v>-8.404682250985886</v>
      </c>
    </row>
    <row r="22" spans="1:13" ht="15">
      <c r="A22" s="37" t="s">
        <v>24</v>
      </c>
      <c r="B22" s="34">
        <v>177.343</v>
      </c>
      <c r="C22" s="35">
        <v>157.117</v>
      </c>
      <c r="D22" s="34" t="s">
        <v>19</v>
      </c>
      <c r="E22" s="35" t="s">
        <v>19</v>
      </c>
      <c r="F22" s="34">
        <v>219.961</v>
      </c>
      <c r="G22" s="35">
        <v>210.935</v>
      </c>
      <c r="H22" s="34">
        <v>224.277</v>
      </c>
      <c r="I22" s="35">
        <v>206.712</v>
      </c>
      <c r="J22" s="34">
        <f t="shared" si="2"/>
        <v>1.96216602033995</v>
      </c>
      <c r="K22" s="35">
        <f>+((I22*100/G22)-100)</f>
        <v>-2.0020385426790455</v>
      </c>
      <c r="L22" s="34">
        <f t="shared" si="3"/>
        <v>26.465098707025362</v>
      </c>
      <c r="M22" s="36">
        <f>+((I22*100/C22)-100)</f>
        <v>31.56564852943984</v>
      </c>
    </row>
    <row r="23" spans="1:13" ht="15">
      <c r="A23" s="37" t="s">
        <v>25</v>
      </c>
      <c r="B23" s="34">
        <v>160.241</v>
      </c>
      <c r="C23" s="35">
        <v>158.467</v>
      </c>
      <c r="D23" s="34">
        <v>131.562</v>
      </c>
      <c r="E23" s="35">
        <v>130.199</v>
      </c>
      <c r="F23" s="34">
        <v>127.635</v>
      </c>
      <c r="G23" s="35">
        <v>126.823</v>
      </c>
      <c r="H23" s="34">
        <v>129.549</v>
      </c>
      <c r="I23" s="35">
        <v>129.217</v>
      </c>
      <c r="J23" s="34">
        <f t="shared" si="2"/>
        <v>1.4995886708191364</v>
      </c>
      <c r="K23" s="35">
        <f t="shared" si="2"/>
        <v>1.8876702175472957</v>
      </c>
      <c r="L23" s="34">
        <f t="shared" si="3"/>
        <v>-19.1536498149662</v>
      </c>
      <c r="M23" s="36">
        <f t="shared" si="3"/>
        <v>-18.45810168678652</v>
      </c>
    </row>
    <row r="24" spans="1:13" ht="15">
      <c r="A24" s="37" t="s">
        <v>26</v>
      </c>
      <c r="B24" s="34">
        <v>160.02</v>
      </c>
      <c r="C24" s="35">
        <v>160.02</v>
      </c>
      <c r="D24" s="34">
        <v>177.217</v>
      </c>
      <c r="E24" s="35">
        <v>177.217</v>
      </c>
      <c r="F24" s="34">
        <v>175.799</v>
      </c>
      <c r="G24" s="35">
        <v>175.799</v>
      </c>
      <c r="H24" s="34">
        <v>165.801</v>
      </c>
      <c r="I24" s="35">
        <v>165.801</v>
      </c>
      <c r="J24" s="34">
        <f t="shared" si="2"/>
        <v>-5.68717683263273</v>
      </c>
      <c r="K24" s="35">
        <f t="shared" si="2"/>
        <v>-5.68717683263273</v>
      </c>
      <c r="L24" s="34">
        <f t="shared" si="3"/>
        <v>3.6126734158230107</v>
      </c>
      <c r="M24" s="36">
        <f t="shared" si="3"/>
        <v>3.6126734158230107</v>
      </c>
    </row>
    <row r="25" spans="1:13" ht="15">
      <c r="A25" s="48" t="s">
        <v>27</v>
      </c>
      <c r="B25" s="32">
        <v>171.851</v>
      </c>
      <c r="C25" s="33">
        <v>168.966</v>
      </c>
      <c r="D25" s="32">
        <v>148.078</v>
      </c>
      <c r="E25" s="33">
        <v>147.559</v>
      </c>
      <c r="F25" s="32">
        <v>162.497</v>
      </c>
      <c r="G25" s="33">
        <v>163.003</v>
      </c>
      <c r="H25" s="32">
        <v>166.382</v>
      </c>
      <c r="I25" s="33">
        <v>166.29</v>
      </c>
      <c r="J25" s="32">
        <f t="shared" si="2"/>
        <v>2.390813368862183</v>
      </c>
      <c r="K25" s="33">
        <f t="shared" si="2"/>
        <v>2.016527303178478</v>
      </c>
      <c r="L25" s="32">
        <f t="shared" si="3"/>
        <v>-3.182408016246626</v>
      </c>
      <c r="M25" s="49">
        <f t="shared" si="3"/>
        <v>-1.5837505770391687</v>
      </c>
    </row>
    <row r="26" spans="1:13" ht="15">
      <c r="A26" s="37" t="s">
        <v>28</v>
      </c>
      <c r="B26" s="34">
        <v>242.337</v>
      </c>
      <c r="C26" s="35">
        <v>241.57</v>
      </c>
      <c r="D26" s="34">
        <v>239.436</v>
      </c>
      <c r="E26" s="35">
        <v>238.937</v>
      </c>
      <c r="F26" s="34">
        <v>229.68</v>
      </c>
      <c r="G26" s="35">
        <v>227.98</v>
      </c>
      <c r="H26" s="34">
        <v>234.231</v>
      </c>
      <c r="I26" s="35">
        <v>232.032</v>
      </c>
      <c r="J26" s="34">
        <f t="shared" si="2"/>
        <v>1.9814524555903716</v>
      </c>
      <c r="K26" s="35">
        <f t="shared" si="2"/>
        <v>1.7773488902535348</v>
      </c>
      <c r="L26" s="34">
        <f t="shared" si="3"/>
        <v>-3.3449287562361576</v>
      </c>
      <c r="M26" s="36">
        <f t="shared" si="3"/>
        <v>-3.9483379558719918</v>
      </c>
    </row>
    <row r="27" spans="1:13" ht="15">
      <c r="A27" s="48" t="s">
        <v>29</v>
      </c>
      <c r="B27" s="32">
        <v>355.531</v>
      </c>
      <c r="C27" s="33">
        <v>351.2</v>
      </c>
      <c r="D27" s="32">
        <v>362.829</v>
      </c>
      <c r="E27" s="33">
        <v>361.283</v>
      </c>
      <c r="F27" s="32">
        <v>361.824</v>
      </c>
      <c r="G27" s="33">
        <v>360.616</v>
      </c>
      <c r="H27" s="32">
        <v>360.952</v>
      </c>
      <c r="I27" s="33">
        <v>359.058</v>
      </c>
      <c r="J27" s="32">
        <f t="shared" si="2"/>
        <v>-0.2410011497302662</v>
      </c>
      <c r="K27" s="33">
        <f t="shared" si="2"/>
        <v>-0.4320385118796537</v>
      </c>
      <c r="L27" s="32">
        <f t="shared" si="3"/>
        <v>1.5247615538447974</v>
      </c>
      <c r="M27" s="49">
        <f t="shared" si="3"/>
        <v>2.237471526195918</v>
      </c>
    </row>
    <row r="28" spans="1:16" ht="2.25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"/>
      <c r="O28" s="56"/>
      <c r="P28" s="56"/>
    </row>
    <row r="29" spans="1:13" s="1" customFormat="1" ht="15">
      <c r="A29" s="57" t="s">
        <v>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s="1" customFormat="1" ht="15">
      <c r="A30" s="59" t="s">
        <v>31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8" s="1" customFormat="1" ht="15" customHeight="1">
      <c r="A31" s="60" t="s">
        <v>32</v>
      </c>
      <c r="B31" s="60"/>
      <c r="C31" s="60"/>
      <c r="D31" s="60"/>
      <c r="E31" s="60"/>
      <c r="F31" s="60"/>
      <c r="G31" s="61"/>
      <c r="H31" s="60"/>
    </row>
    <row r="32" spans="1:13" s="1" customFormat="1" ht="15">
      <c r="A32" s="62" t="s">
        <v>33</v>
      </c>
      <c r="B32" s="62"/>
      <c r="C32" s="62"/>
      <c r="D32" s="62"/>
      <c r="E32" s="62"/>
      <c r="F32" s="63"/>
      <c r="G32" s="63"/>
      <c r="H32" s="63"/>
      <c r="I32" s="63"/>
      <c r="K32" s="64"/>
      <c r="L32" s="64"/>
      <c r="M32" s="64"/>
    </row>
    <row r="33" spans="1:14" s="1" customFormat="1" ht="15">
      <c r="A33" s="62" t="s">
        <v>34</v>
      </c>
      <c r="B33" s="62"/>
      <c r="C33" s="62"/>
      <c r="D33" s="62"/>
      <c r="E33" s="62"/>
      <c r="F33" s="61"/>
      <c r="J33" s="60"/>
      <c r="K33" s="64"/>
      <c r="L33" s="64"/>
      <c r="M33" s="64"/>
      <c r="N33" s="65"/>
    </row>
    <row r="34" spans="1:10" s="1" customFormat="1" ht="15">
      <c r="A34" s="66" t="s">
        <v>35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9:10" s="1" customFormat="1" ht="15">
      <c r="I35" s="60"/>
      <c r="J35" s="60" t="s">
        <v>36</v>
      </c>
    </row>
    <row r="36" spans="10:14" s="1" customFormat="1" ht="15">
      <c r="J36" s="69"/>
      <c r="K36" s="70"/>
      <c r="L36" s="70"/>
      <c r="M36" s="70"/>
      <c r="N36" s="65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14:16" s="56" customFormat="1" ht="15">
      <c r="N62" s="1"/>
      <c r="O62" s="1"/>
      <c r="P62" s="1"/>
    </row>
  </sheetData>
  <sheetProtection/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2019-09-26T04:46:08Z</dcterms:created>
  <dcterms:modified xsi:type="dcterms:W3CDTF">2019-09-26T05:39:33Z</dcterms:modified>
  <cp:category/>
  <cp:version/>
  <cp:contentType/>
  <cp:contentStatus/>
</cp:coreProperties>
</file>