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19-41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<sst xmlns="http://schemas.openxmlformats.org/spreadsheetml/2006/main" count="125" uniqueCount="41">
  <si>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 xml:space="preserve">Galvijų supirkimo kainos Lietuvos įmonėse 2019 m. 38–41 sav., EUR/100 kg skerdenų (be PVM)  </t>
  </si>
  <si>
    <t>Kategorija pagal
raumeningumą</t>
  </si>
  <si>
    <t>Pokytis %</t>
  </si>
  <si>
    <t>41 sav.
(10 08–14)</t>
  </si>
  <si>
    <t>38 sav.
(09 16–22)</t>
  </si>
  <si>
    <t>39 sav.
(09 23–29)</t>
  </si>
  <si>
    <t>40 sav.
(09 30–10 06)</t>
  </si>
  <si>
    <t>41 sav.
(10 07–13)</t>
  </si>
  <si>
    <t>savaitės*</t>
  </si>
  <si>
    <t>metų**</t>
  </si>
  <si>
    <t>Jauni buliai (A):</t>
  </si>
  <si>
    <t>U</t>
  </si>
  <si>
    <t>●</t>
  </si>
  <si>
    <t>-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</si>
  <si>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</si>
  <si>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</si>
  <si>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</si>
  <si>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</si>
  <si>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</si>
  <si>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</si>
  <si>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</si>
  <si>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</si>
  <si>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</si>
  <si>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</si>
  <si>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</si>
  <si>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</si>
  <si>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</si>
  <si>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</si>
  <si>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</si>
  <si>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</si>
  <si>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</si>
  <si>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</si>
  <si>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</si>
  <si>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</si>
  <si>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</si>
  <si>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</si>
  <si>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</si>
  <si>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41 savaitę su 2019 m. 40 savaite</t>
  </si>
  <si>
    <t>** lyginant 2019 m. 41 savaitę su 2018 m. 41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</si>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</sst>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/>
      <protection/>
    </xf>
    <xf numFmtId="4" fontId="5" fillId="0" borderId="13" xfId="0" applyNumberFormat="1" applyFont="1" applyFill="1" applyBorder="1" applyAlignment="1" quotePrefix="1">
      <alignment horizontal="right" vertical="center" wrapText="1" indent="1"/>
    </xf>
    <xf numFmtId="4" fontId="5" fillId="0" borderId="14" xfId="0" applyNumberFormat="1" applyFont="1" applyFill="1" applyBorder="1" applyAlignment="1" quotePrefix="1">
      <alignment horizontal="right" vertical="center" wrapText="1" indent="1"/>
    </xf>
    <xf numFmtId="4" fontId="5" fillId="0" borderId="15" xfId="0" applyNumberFormat="1" applyFont="1" applyFill="1" applyBorder="1" applyAlignment="1" quotePrefix="1">
      <alignment horizontal="right" vertical="center" wrapText="1" indent="1"/>
    </xf>
    <xf numFmtId="4" fontId="6" fillId="0" borderId="0" xfId="0" applyNumberFormat="1" applyFont="1" applyFill="1" applyBorder="1" applyAlignment="1" quotePrefix="1">
      <alignment horizontal="right" vertical="center" wrapText="1" indent="1"/>
    </xf>
    <xf numFmtId="4" fontId="6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 wrapText="1"/>
      <protection/>
    </xf>
    <xf numFmtId="4" fontId="7" fillId="0" borderId="16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 quotePrefix="1">
      <alignment horizontal="right" vertical="center" wrapText="1" indent="1"/>
    </xf>
    <xf numFmtId="4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6" xfId="0" applyNumberFormat="1" applyFont="1" applyFill="1" applyBorder="1" applyAlignment="1" quotePrefix="1">
      <alignment horizontal="right" vertical="center" wrapText="1" indent="1"/>
    </xf>
    <xf numFmtId="4" fontId="6" fillId="0" borderId="16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 quotePrefix="1">
      <alignment horizontal="right" vertical="center" wrapText="1" indent="1"/>
    </xf>
    <xf numFmtId="4" fontId="5" fillId="0" borderId="17" xfId="0" applyNumberFormat="1" applyFont="1" applyFill="1" applyBorder="1" applyAlignment="1" quotePrefix="1">
      <alignment horizontal="right" vertical="center" wrapText="1" indent="1"/>
    </xf>
    <xf numFmtId="4" fontId="8" fillId="0" borderId="16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4" fontId="7" fillId="0" borderId="0" xfId="46" applyNumberFormat="1" applyFont="1" applyFill="1" applyBorder="1" applyAlignment="1">
      <alignment horizontal="right" vertical="center" indent="1"/>
      <protection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17" xfId="0" applyNumberFormat="1" applyFont="1" applyFill="1" applyBorder="1" applyAlignment="1">
      <alignment horizontal="right" vertical="center" indent="1"/>
    </xf>
    <xf numFmtId="4" fontId="6" fillId="0" borderId="0" xfId="46" applyNumberFormat="1" applyFont="1" applyFill="1" applyBorder="1" applyAlignment="1">
      <alignment horizontal="right" vertical="center" indent="1"/>
      <protection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4" fontId="8" fillId="34" borderId="16" xfId="0" applyNumberFormat="1" applyFont="1" applyFill="1" applyBorder="1" applyAlignment="1" quotePrefix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Fill="1" applyBorder="1" applyAlignment="1">
      <alignment horizontal="right" vertical="center" indent="1"/>
    </xf>
    <xf numFmtId="4" fontId="6" fillId="0" borderId="20" xfId="0" applyNumberFormat="1" applyFont="1" applyFill="1" applyBorder="1" applyAlignment="1">
      <alignment horizontal="right" vertical="center" indent="1"/>
    </xf>
    <xf numFmtId="2" fontId="3" fillId="33" borderId="21" xfId="46" applyNumberFormat="1" applyFont="1" applyFill="1" applyBorder="1" applyAlignment="1">
      <alignment horizontal="center" wrapText="1"/>
      <protection/>
    </xf>
    <xf numFmtId="4" fontId="5" fillId="33" borderId="22" xfId="0" applyNumberFormat="1" applyFont="1" applyFill="1" applyBorder="1" applyAlignment="1">
      <alignment horizontal="right" vertical="center" indent="1"/>
    </xf>
    <xf numFmtId="4" fontId="5" fillId="33" borderId="22" xfId="46" applyNumberFormat="1" applyFont="1" applyFill="1" applyBorder="1" applyAlignment="1">
      <alignment horizontal="right" vertical="center" indent="1"/>
      <protection/>
    </xf>
    <xf numFmtId="4" fontId="5" fillId="33" borderId="23" xfId="46" applyNumberFormat="1" applyFont="1" applyFill="1" applyBorder="1" applyAlignment="1">
      <alignment horizontal="right" vertical="center" indent="1"/>
      <protection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1" fontId="4" fillId="0" borderId="0" xfId="46" applyNumberFormat="1" applyFont="1" applyFill="1" applyBorder="1" applyAlignment="1">
      <alignment horizontal="center" wrapText="1"/>
      <protection/>
    </xf>
    <xf numFmtId="2" fontId="7" fillId="0" borderId="0" xfId="46" applyNumberFormat="1" applyFont="1" applyFill="1" applyBorder="1" applyAlignment="1" quotePrefix="1">
      <alignment horizontal="right" vertical="center" wrapText="1" indent="1"/>
      <protection/>
    </xf>
    <xf numFmtId="1" fontId="3" fillId="0" borderId="0" xfId="46" applyNumberFormat="1" applyFont="1" applyFill="1" applyBorder="1" applyAlignment="1">
      <alignment horizontal="center" wrapText="1"/>
      <protection/>
    </xf>
    <xf numFmtId="4" fontId="5" fillId="0" borderId="16" xfId="0" applyNumberFormat="1" applyFont="1" applyFill="1" applyBorder="1" applyAlignment="1" quotePrefix="1">
      <alignment horizontal="right" vertical="center" wrapText="1" indent="1"/>
    </xf>
    <xf numFmtId="4" fontId="8" fillId="0" borderId="16" xfId="0" applyNumberFormat="1" applyFont="1" applyFill="1" applyBorder="1" applyAlignment="1">
      <alignment horizontal="right" vertical="center" indent="1"/>
    </xf>
    <xf numFmtId="4" fontId="5" fillId="0" borderId="16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17" xfId="0" applyNumberFormat="1" applyFont="1" applyFill="1" applyBorder="1" applyAlignment="1">
      <alignment horizontal="right" vertical="center" indent="1"/>
    </xf>
    <xf numFmtId="4" fontId="5" fillId="0" borderId="18" xfId="0" applyNumberFormat="1" applyFont="1" applyFill="1" applyBorder="1" applyAlignment="1" quotePrefix="1">
      <alignment horizontal="right" vertical="center" wrapText="1" indent="1"/>
    </xf>
    <xf numFmtId="4" fontId="5" fillId="0" borderId="19" xfId="0" applyNumberFormat="1" applyFont="1" applyFill="1" applyBorder="1" applyAlignment="1" quotePrefix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4" fontId="6" fillId="33" borderId="22" xfId="46" applyNumberFormat="1" applyFont="1" applyFill="1" applyBorder="1" applyAlignment="1">
      <alignment horizontal="right" vertical="center" indent="1"/>
      <protection/>
    </xf>
    <xf numFmtId="2" fontId="6" fillId="33" borderId="23" xfId="46" applyNumberFormat="1" applyFont="1" applyFill="1" applyBorder="1" applyAlignment="1" quotePrefix="1">
      <alignment horizontal="right" vertical="center" wrapText="1" indent="1"/>
      <protection/>
    </xf>
    <xf numFmtId="2" fontId="43" fillId="0" borderId="13" xfId="0" applyNumberFormat="1" applyFont="1" applyFill="1" applyBorder="1" applyAlignment="1">
      <alignment horizontal="right" vertical="center" indent="1"/>
    </xf>
    <xf numFmtId="4" fontId="8" fillId="0" borderId="14" xfId="0" applyNumberFormat="1" applyFont="1" applyFill="1" applyBorder="1" applyAlignment="1" quotePrefix="1">
      <alignment horizontal="right" vertical="center" wrapText="1" indent="1"/>
    </xf>
    <xf numFmtId="4" fontId="8" fillId="0" borderId="15" xfId="0" applyNumberFormat="1" applyFont="1" applyFill="1" applyBorder="1" applyAlignment="1" quotePrefix="1">
      <alignment horizontal="right" vertical="center" wrapText="1" indent="1"/>
    </xf>
    <xf numFmtId="1" fontId="4" fillId="0" borderId="0" xfId="46" applyNumberFormat="1" applyFont="1" applyFill="1" applyBorder="1" applyAlignment="1">
      <alignment horizontal="center"/>
      <protection/>
    </xf>
    <xf numFmtId="1" fontId="3" fillId="0" borderId="0" xfId="46" applyNumberFormat="1" applyFont="1" applyFill="1" applyBorder="1" applyAlignment="1">
      <alignment horizontal="center"/>
      <protection/>
    </xf>
    <xf numFmtId="2" fontId="8" fillId="0" borderId="16" xfId="0" applyNumberFormat="1" applyFont="1" applyFill="1" applyBorder="1" applyAlignment="1">
      <alignment horizontal="right" vertical="center" wrapText="1" indent="1"/>
    </xf>
    <xf numFmtId="4" fontId="8" fillId="0" borderId="0" xfId="46" applyNumberFormat="1" applyFont="1" applyFill="1" applyBorder="1" applyAlignment="1">
      <alignment horizontal="right" vertical="center" wrapText="1" indent="1"/>
      <protection/>
    </xf>
    <xf numFmtId="4" fontId="8" fillId="0" borderId="17" xfId="46" applyNumberFormat="1" applyFont="1" applyFill="1" applyBorder="1" applyAlignment="1">
      <alignment horizontal="right" vertical="center" wrapText="1" indent="1"/>
      <protection/>
    </xf>
    <xf numFmtId="4" fontId="8" fillId="0" borderId="16" xfId="46" applyNumberFormat="1" applyFont="1" applyFill="1" applyBorder="1" applyAlignment="1">
      <alignment horizontal="right" vertical="center" wrapText="1" indent="1"/>
      <protection/>
    </xf>
    <xf numFmtId="4" fontId="5" fillId="0" borderId="16" xfId="46" applyNumberFormat="1" applyFont="1" applyFill="1" applyBorder="1" applyAlignment="1">
      <alignment horizontal="right" vertical="center" wrapText="1" indent="1"/>
      <protection/>
    </xf>
    <xf numFmtId="4" fontId="5" fillId="0" borderId="0" xfId="46" applyNumberFormat="1" applyFont="1" applyFill="1" applyBorder="1" applyAlignment="1">
      <alignment horizontal="right" vertical="center" wrapText="1" indent="1"/>
      <protection/>
    </xf>
    <xf numFmtId="4" fontId="5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18" xfId="46" applyNumberFormat="1" applyFont="1" applyFill="1" applyBorder="1" applyAlignment="1">
      <alignment horizontal="right" vertical="center" wrapText="1" indent="1"/>
      <protection/>
    </xf>
    <xf numFmtId="4" fontId="5" fillId="0" borderId="19" xfId="46" applyNumberFormat="1" applyFont="1" applyFill="1" applyBorder="1" applyAlignment="1">
      <alignment horizontal="right" vertical="center" wrapText="1" indent="1"/>
      <protection/>
    </xf>
    <xf numFmtId="4" fontId="5" fillId="0" borderId="20" xfId="46" applyNumberFormat="1" applyFont="1" applyFill="1" applyBorder="1" applyAlignment="1">
      <alignment horizontal="right" vertical="center" wrapText="1" indent="1"/>
      <protection/>
    </xf>
    <xf numFmtId="4" fontId="5" fillId="33" borderId="22" xfId="46" applyNumberFormat="1" applyFont="1" applyFill="1" applyBorder="1" applyAlignment="1">
      <alignment horizontal="right" vertical="center" wrapText="1" indent="1"/>
      <protection/>
    </xf>
    <xf numFmtId="4" fontId="6" fillId="33" borderId="22" xfId="46" applyNumberFormat="1" applyFont="1" applyFill="1" applyBorder="1" applyAlignment="1" quotePrefix="1">
      <alignment horizontal="right" vertical="center" indent="1"/>
      <protection/>
    </xf>
    <xf numFmtId="4" fontId="6" fillId="33" borderId="23" xfId="46" applyNumberFormat="1" applyFont="1" applyFill="1" applyBorder="1" applyAlignment="1" quotePrefix="1">
      <alignment horizontal="right" vertical="center" indent="1"/>
      <protection/>
    </xf>
    <xf numFmtId="4" fontId="5" fillId="34" borderId="13" xfId="0" applyNumberFormat="1" applyFont="1" applyFill="1" applyBorder="1" applyAlignment="1" quotePrefix="1">
      <alignment horizontal="right" vertical="center" wrapText="1" indent="1"/>
    </xf>
    <xf numFmtId="4" fontId="5" fillId="34" borderId="14" xfId="0" applyNumberFormat="1" applyFont="1" applyFill="1" applyBorder="1" applyAlignment="1" quotePrefix="1">
      <alignment horizontal="right" vertical="center" wrapText="1" indent="1"/>
    </xf>
    <xf numFmtId="4" fontId="6" fillId="0" borderId="14" xfId="46" applyNumberFormat="1" applyFont="1" applyFill="1" applyBorder="1" applyAlignment="1" quotePrefix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indent="1"/>
      <protection/>
    </xf>
    <xf numFmtId="4" fontId="5" fillId="34" borderId="16" xfId="0" applyNumberFormat="1" applyFont="1" applyFill="1" applyBorder="1" applyAlignment="1" quotePrefix="1">
      <alignment horizontal="right" vertical="center" wrapText="1" indent="1"/>
    </xf>
    <xf numFmtId="4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 quotePrefix="1">
      <alignment horizontal="right" vertical="center" wrapText="1" indent="1"/>
      <protection/>
    </xf>
    <xf numFmtId="4" fontId="8" fillId="0" borderId="0" xfId="0" applyNumberFormat="1" applyFont="1" applyFill="1" applyBorder="1" applyAlignment="1">
      <alignment horizontal="right" vertical="center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5" fillId="0" borderId="20" xfId="0" applyNumberFormat="1" applyFont="1" applyFill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4" fontId="5" fillId="33" borderId="10" xfId="0" applyNumberFormat="1" applyFont="1" applyFill="1" applyBorder="1" applyAlignment="1">
      <alignment horizontal="right" vertical="center" indent="1"/>
    </xf>
    <xf numFmtId="4" fontId="6" fillId="33" borderId="10" xfId="46" applyNumberFormat="1" applyFont="1" applyFill="1" applyBorder="1" applyAlignment="1" quotePrefix="1">
      <alignment horizontal="right" vertical="center" wrapText="1" indent="1"/>
      <protection/>
    </xf>
    <xf numFmtId="2" fontId="44" fillId="33" borderId="24" xfId="0" applyNumberFormat="1" applyFont="1" applyFill="1" applyBorder="1" applyAlignment="1">
      <alignment horizontal="right" vertical="center" indent="1"/>
    </xf>
    <xf numFmtId="2" fontId="3" fillId="35" borderId="25" xfId="46" applyNumberFormat="1" applyFont="1" applyFill="1" applyBorder="1" applyAlignment="1">
      <alignment vertical="center" wrapText="1"/>
      <protection/>
    </xf>
    <xf numFmtId="4" fontId="5" fillId="35" borderId="26" xfId="0" applyNumberFormat="1" applyFont="1" applyFill="1" applyBorder="1" applyAlignment="1">
      <alignment horizontal="right" vertical="center" indent="1"/>
    </xf>
    <xf numFmtId="4" fontId="6" fillId="35" borderId="26" xfId="46" applyNumberFormat="1" applyFont="1" applyFill="1" applyBorder="1" applyAlignment="1" quotePrefix="1">
      <alignment horizontal="right" vertical="center" wrapText="1" indent="1"/>
      <protection/>
    </xf>
    <xf numFmtId="4" fontId="6" fillId="35" borderId="27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/>
      <protection/>
    </xf>
    <xf numFmtId="2" fontId="9" fillId="0" borderId="0" xfId="47" applyNumberFormat="1" applyFont="1" applyBorder="1">
      <alignment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9" fillId="0" borderId="0" xfId="46" applyFont="1" applyFill="1" applyAlignment="1">
      <alignment horizontal="left"/>
      <protection/>
    </xf>
    <xf numFmtId="0" fontId="10" fillId="0" borderId="0" xfId="0" applyFont="1" applyBorder="1" applyAlignment="1">
      <alignment vertical="center"/>
    </xf>
    <xf numFmtId="0" fontId="3" fillId="34" borderId="28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9" xfId="48" applyFont="1" applyFill="1" applyBorder="1" applyAlignment="1">
      <alignment horizontal="center" vertical="center" wrapText="1"/>
      <protection/>
    </xf>
    <xf numFmtId="0" fontId="4" fillId="33" borderId="30" xfId="48" applyFont="1" applyFill="1" applyBorder="1" applyAlignment="1">
      <alignment horizontal="center" vertical="center" wrapText="1"/>
      <protection/>
    </xf>
    <xf numFmtId="0" fontId="4" fillId="33" borderId="24" xfId="48" applyFont="1" applyFill="1" applyBorder="1" applyAlignment="1">
      <alignment horizontal="center" vertical="center" wrapText="1"/>
      <protection/>
    </xf>
    <xf numFmtId="0" fontId="4" fillId="33" borderId="31" xfId="48" applyFont="1" applyFill="1" applyBorder="1" applyAlignment="1">
      <alignment horizontal="center" vertical="center" wrapText="1"/>
      <protection/>
    </xf>
    <xf numFmtId="0" fontId="3" fillId="34" borderId="28" xfId="46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37">
      <selection activeCell="L60" sqref="L60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  <col min="9" max="9" width="9.140625" style="2" customWidth="1"/>
  </cols>
  <sheetData>
    <row r="2" spans="1:8" ht="15">
      <c r="A2" s="100" t="s">
        <v>0</v>
      </c>
      <c r="B2" s="100"/>
      <c r="C2" s="100"/>
      <c r="D2" s="100"/>
      <c r="E2" s="100"/>
      <c r="F2" s="100"/>
      <c r="G2" s="100"/>
      <c r="H2" s="100"/>
    </row>
    <row r="3" ht="15" customHeight="1"/>
    <row r="4" spans="1:8" ht="15" customHeight="1">
      <c r="A4" s="101" t="s">
        <v>1</v>
      </c>
      <c r="B4" s="3">
        <v>2018</v>
      </c>
      <c r="C4" s="103">
        <v>2019</v>
      </c>
      <c r="D4" s="103"/>
      <c r="E4" s="103"/>
      <c r="F4" s="104"/>
      <c r="G4" s="103" t="s">
        <v>2</v>
      </c>
      <c r="H4" s="103"/>
    </row>
    <row r="5" spans="1:8" ht="24" customHeight="1">
      <c r="A5" s="102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.75" customHeight="1" thickBot="1">
      <c r="A6" s="105" t="s">
        <v>10</v>
      </c>
      <c r="B6" s="105"/>
      <c r="C6" s="105"/>
      <c r="D6" s="105"/>
      <c r="E6" s="105"/>
      <c r="F6" s="105"/>
      <c r="G6" s="105"/>
      <c r="H6" s="105"/>
    </row>
    <row r="7" spans="1:8" ht="15">
      <c r="A7" s="6" t="s">
        <v>11</v>
      </c>
      <c r="B7" s="7">
        <v>309.95</v>
      </c>
      <c r="C7" s="8">
        <v>294.59</v>
      </c>
      <c r="D7" s="8">
        <v>298.92</v>
      </c>
      <c r="E7" s="8">
        <v>294</v>
      </c>
      <c r="F7" s="9" t="s">
        <v>12</v>
      </c>
      <c r="G7" s="10" t="s">
        <v>13</v>
      </c>
      <c r="H7" s="11" t="s">
        <v>13</v>
      </c>
    </row>
    <row r="8" spans="1:8" ht="15">
      <c r="A8" s="12" t="s">
        <v>14</v>
      </c>
      <c r="B8" s="13">
        <v>275.39</v>
      </c>
      <c r="C8" s="14">
        <v>276.74</v>
      </c>
      <c r="D8" s="14">
        <v>274.63</v>
      </c>
      <c r="E8" s="14">
        <v>266.82</v>
      </c>
      <c r="F8" s="15">
        <v>267.5</v>
      </c>
      <c r="G8" s="16">
        <f>F8/E8*100-100</f>
        <v>0.2548534592609286</v>
      </c>
      <c r="H8" s="17">
        <f>F8/B8*100-100</f>
        <v>-2.865027778786441</v>
      </c>
    </row>
    <row r="9" spans="1:8" ht="15">
      <c r="A9" s="12" t="s">
        <v>15</v>
      </c>
      <c r="B9" s="18">
        <v>276.55</v>
      </c>
      <c r="C9" s="14">
        <v>280.19</v>
      </c>
      <c r="D9" s="14">
        <v>280.47</v>
      </c>
      <c r="E9" s="14">
        <v>270.5</v>
      </c>
      <c r="F9" s="15">
        <v>258.22</v>
      </c>
      <c r="G9" s="16">
        <f>F9/E9*100-100</f>
        <v>-4.53974121996302</v>
      </c>
      <c r="H9" s="17">
        <f>F9/B9*100-100</f>
        <v>-6.628096185138304</v>
      </c>
    </row>
    <row r="10" spans="1:8" ht="15">
      <c r="A10" s="1" t="s">
        <v>16</v>
      </c>
      <c r="B10" s="19">
        <v>275.42</v>
      </c>
      <c r="C10" s="20">
        <v>279.29</v>
      </c>
      <c r="D10" s="20">
        <v>277.36</v>
      </c>
      <c r="E10" s="20">
        <v>269.11</v>
      </c>
      <c r="F10" s="21">
        <v>263.68</v>
      </c>
      <c r="G10" s="10">
        <f>F10/E10*100-100</f>
        <v>-2.017762253353652</v>
      </c>
      <c r="H10" s="11">
        <f>F10/B10*100-100</f>
        <v>-4.262580785709105</v>
      </c>
    </row>
    <row r="11" spans="1:8" ht="15">
      <c r="A11" s="12" t="s">
        <v>17</v>
      </c>
      <c r="B11" s="22">
        <v>242.36</v>
      </c>
      <c r="C11" s="14">
        <v>252.76</v>
      </c>
      <c r="D11" s="14">
        <v>212.07</v>
      </c>
      <c r="E11" s="14">
        <v>243.06</v>
      </c>
      <c r="F11" s="15">
        <v>226.07</v>
      </c>
      <c r="G11" s="16">
        <f>F11/E11*100-100</f>
        <v>-6.990043610631119</v>
      </c>
      <c r="H11" s="17">
        <f>F11/B11*100-100</f>
        <v>-6.721406172635753</v>
      </c>
    </row>
    <row r="12" spans="1:8" ht="15">
      <c r="A12" s="12" t="s">
        <v>18</v>
      </c>
      <c r="B12" s="13">
        <v>261.69</v>
      </c>
      <c r="C12" s="23">
        <v>258.34</v>
      </c>
      <c r="D12" s="23">
        <v>255.11</v>
      </c>
      <c r="E12" s="23">
        <v>252.09</v>
      </c>
      <c r="F12" s="24">
        <v>242.09</v>
      </c>
      <c r="G12" s="25">
        <f aca="true" t="shared" si="0" ref="G12:G19">F12/E12*100-100</f>
        <v>-3.9668372406680135</v>
      </c>
      <c r="H12" s="25">
        <f aca="true" t="shared" si="1" ref="H12:H19">F12/B12*100-100</f>
        <v>-7.4897779815812555</v>
      </c>
    </row>
    <row r="13" spans="1:8" ht="15">
      <c r="A13" s="12" t="s">
        <v>19</v>
      </c>
      <c r="B13" s="13">
        <v>269.78</v>
      </c>
      <c r="C13" s="14">
        <v>259.36</v>
      </c>
      <c r="D13" s="14">
        <v>260.58</v>
      </c>
      <c r="E13" s="14">
        <v>258.31</v>
      </c>
      <c r="F13" s="15">
        <v>263.66</v>
      </c>
      <c r="G13" s="25">
        <f t="shared" si="0"/>
        <v>2.071154813983213</v>
      </c>
      <c r="H13" s="25">
        <f t="shared" si="1"/>
        <v>-2.268515086366648</v>
      </c>
    </row>
    <row r="14" spans="1:8" ht="15">
      <c r="A14" s="1" t="s">
        <v>20</v>
      </c>
      <c r="B14" s="19">
        <v>263.95</v>
      </c>
      <c r="C14" s="26">
        <v>258.05</v>
      </c>
      <c r="D14" s="26">
        <v>254.52</v>
      </c>
      <c r="E14" s="26">
        <v>253.36</v>
      </c>
      <c r="F14" s="27">
        <v>248.18</v>
      </c>
      <c r="G14" s="28">
        <f t="shared" si="0"/>
        <v>-2.0445216293021815</v>
      </c>
      <c r="H14" s="28">
        <f t="shared" si="1"/>
        <v>-5.974616404622083</v>
      </c>
    </row>
    <row r="15" spans="1:8" ht="15">
      <c r="A15" s="12" t="s">
        <v>21</v>
      </c>
      <c r="B15" s="18">
        <v>181.5</v>
      </c>
      <c r="C15" s="14">
        <v>210.32</v>
      </c>
      <c r="D15" s="14">
        <v>193.03</v>
      </c>
      <c r="E15" s="14">
        <v>211.93</v>
      </c>
      <c r="F15" s="21" t="s">
        <v>12</v>
      </c>
      <c r="G15" s="17" t="s">
        <v>13</v>
      </c>
      <c r="H15" s="17" t="s">
        <v>13</v>
      </c>
    </row>
    <row r="16" spans="1:8" ht="15">
      <c r="A16" s="12" t="s">
        <v>22</v>
      </c>
      <c r="B16" s="18">
        <v>214.26</v>
      </c>
      <c r="C16" s="16">
        <v>226.97</v>
      </c>
      <c r="D16" s="16">
        <v>226.21</v>
      </c>
      <c r="E16" s="16">
        <v>213.08</v>
      </c>
      <c r="F16" s="29">
        <v>224.76</v>
      </c>
      <c r="G16" s="25">
        <f t="shared" si="0"/>
        <v>5.481509292284571</v>
      </c>
      <c r="H16" s="25">
        <f t="shared" si="1"/>
        <v>4.900588070568475</v>
      </c>
    </row>
    <row r="17" spans="1:8" ht="15">
      <c r="A17" s="12" t="s">
        <v>23</v>
      </c>
      <c r="B17" s="30" t="s">
        <v>12</v>
      </c>
      <c r="C17" s="20" t="s">
        <v>12</v>
      </c>
      <c r="D17" s="14">
        <v>239.08</v>
      </c>
      <c r="E17" s="20" t="s">
        <v>12</v>
      </c>
      <c r="F17" s="21" t="s">
        <v>12</v>
      </c>
      <c r="G17" s="17" t="s">
        <v>13</v>
      </c>
      <c r="H17" s="17" t="s">
        <v>13</v>
      </c>
    </row>
    <row r="18" spans="1:8" ht="15">
      <c r="A18" s="1" t="s">
        <v>24</v>
      </c>
      <c r="B18" s="31">
        <v>227.95</v>
      </c>
      <c r="C18" s="32">
        <v>225.12</v>
      </c>
      <c r="D18" s="32">
        <v>229.78</v>
      </c>
      <c r="E18" s="32">
        <v>220.78</v>
      </c>
      <c r="F18" s="33">
        <v>229.7</v>
      </c>
      <c r="G18" s="28">
        <f t="shared" si="0"/>
        <v>4.040221034513976</v>
      </c>
      <c r="H18" s="28">
        <f t="shared" si="1"/>
        <v>0.7677122175915798</v>
      </c>
    </row>
    <row r="19" spans="1:8" ht="15">
      <c r="A19" s="34" t="s">
        <v>25</v>
      </c>
      <c r="B19" s="35">
        <v>269.2199291559724</v>
      </c>
      <c r="C19" s="35">
        <v>262.56</v>
      </c>
      <c r="D19" s="35">
        <v>262.65</v>
      </c>
      <c r="E19" s="35">
        <v>258.93</v>
      </c>
      <c r="F19" s="35">
        <v>256.05</v>
      </c>
      <c r="G19" s="36">
        <f t="shared" si="0"/>
        <v>-1.1122697254084102</v>
      </c>
      <c r="H19" s="37">
        <f t="shared" si="1"/>
        <v>-4.891884934841656</v>
      </c>
    </row>
    <row r="20" spans="1:8" ht="15.75" thickBot="1">
      <c r="A20" s="99" t="s">
        <v>26</v>
      </c>
      <c r="B20" s="99"/>
      <c r="C20" s="99"/>
      <c r="D20" s="99"/>
      <c r="E20" s="99"/>
      <c r="F20" s="99"/>
      <c r="G20" s="99"/>
      <c r="H20" s="99"/>
    </row>
    <row r="21" spans="1:8" ht="15">
      <c r="A21" s="6" t="s">
        <v>11</v>
      </c>
      <c r="B21" s="7" t="s">
        <v>12</v>
      </c>
      <c r="C21" s="8" t="s">
        <v>12</v>
      </c>
      <c r="D21" s="8">
        <v>271.08</v>
      </c>
      <c r="E21" s="8">
        <v>256.4</v>
      </c>
      <c r="F21" s="9">
        <v>260.34</v>
      </c>
      <c r="G21" s="38">
        <f>(F21/E21-1)*100</f>
        <v>1.5366614664586553</v>
      </c>
      <c r="H21" s="38" t="s">
        <v>13</v>
      </c>
    </row>
    <row r="22" spans="1:8" ht="15">
      <c r="A22" s="39" t="s">
        <v>14</v>
      </c>
      <c r="B22" s="22">
        <v>274.56</v>
      </c>
      <c r="C22" s="14">
        <v>261.26</v>
      </c>
      <c r="D22" s="14">
        <v>272.69</v>
      </c>
      <c r="E22" s="14">
        <v>262.77</v>
      </c>
      <c r="F22" s="15">
        <v>268.41</v>
      </c>
      <c r="G22" s="40">
        <f>F22/E22*100-100</f>
        <v>2.1463637401530065</v>
      </c>
      <c r="H22" s="40">
        <f>F22/B22*100-100</f>
        <v>-2.2399475524475463</v>
      </c>
    </row>
    <row r="23" spans="1:8" ht="15">
      <c r="A23" s="39" t="s">
        <v>15</v>
      </c>
      <c r="B23" s="22" t="s">
        <v>12</v>
      </c>
      <c r="C23" s="14">
        <v>270.06</v>
      </c>
      <c r="D23" s="14">
        <v>269.9</v>
      </c>
      <c r="E23" s="14">
        <v>261.62</v>
      </c>
      <c r="F23" s="15">
        <v>266.98</v>
      </c>
      <c r="G23" s="40">
        <f>F23/E23*100-100</f>
        <v>2.0487730295849076</v>
      </c>
      <c r="H23" s="40" t="s">
        <v>13</v>
      </c>
    </row>
    <row r="24" spans="1:8" ht="15">
      <c r="A24" s="41" t="s">
        <v>16</v>
      </c>
      <c r="B24" s="42">
        <v>278.15</v>
      </c>
      <c r="C24" s="20">
        <v>263.3</v>
      </c>
      <c r="D24" s="20">
        <v>268.83</v>
      </c>
      <c r="E24" s="20">
        <v>261.36</v>
      </c>
      <c r="F24" s="21">
        <v>264.79</v>
      </c>
      <c r="G24" s="38">
        <f>F24/E24*100-100</f>
        <v>1.312366085093359</v>
      </c>
      <c r="H24" s="38">
        <f>F24/B24*100-100</f>
        <v>-4.803163760560835</v>
      </c>
    </row>
    <row r="25" spans="1:8" ht="15">
      <c r="A25" s="39" t="s">
        <v>17</v>
      </c>
      <c r="B25" s="22">
        <v>259.86</v>
      </c>
      <c r="C25" s="14">
        <v>252.66</v>
      </c>
      <c r="D25" s="14">
        <v>228.72</v>
      </c>
      <c r="E25" s="14">
        <v>237.18</v>
      </c>
      <c r="F25" s="15">
        <v>239.06</v>
      </c>
      <c r="G25" s="40">
        <f>F25/E25*100-100</f>
        <v>0.7926469348174408</v>
      </c>
      <c r="H25" s="40">
        <f>F25/B25*100-100</f>
        <v>-8.004310013083966</v>
      </c>
    </row>
    <row r="26" spans="1:8" ht="15">
      <c r="A26" s="39" t="s">
        <v>18</v>
      </c>
      <c r="B26" s="43">
        <v>262.74</v>
      </c>
      <c r="C26" s="14">
        <v>258.26</v>
      </c>
      <c r="D26" s="14">
        <v>259.18</v>
      </c>
      <c r="E26" s="14">
        <v>248.8</v>
      </c>
      <c r="F26" s="15">
        <v>261.59</v>
      </c>
      <c r="G26" s="40">
        <f aca="true" t="shared" si="2" ref="G26:G32">F26/E26*100-100</f>
        <v>5.140675241157538</v>
      </c>
      <c r="H26" s="40">
        <f aca="true" t="shared" si="3" ref="H26:H32">F26/B26*100-100</f>
        <v>-0.4376950597549012</v>
      </c>
    </row>
    <row r="27" spans="1:8" ht="15">
      <c r="A27" s="39" t="s">
        <v>19</v>
      </c>
      <c r="B27" s="22">
        <v>264.15</v>
      </c>
      <c r="C27" s="14">
        <v>270.04</v>
      </c>
      <c r="D27" s="14">
        <v>258.68</v>
      </c>
      <c r="E27" s="14">
        <v>253.31</v>
      </c>
      <c r="F27" s="15">
        <v>252.03</v>
      </c>
      <c r="G27" s="40">
        <f>F27/E27*100-100</f>
        <v>-0.5053096995775945</v>
      </c>
      <c r="H27" s="40">
        <f>F27/B27*100-100</f>
        <v>-4.588302101078924</v>
      </c>
    </row>
    <row r="28" spans="1:8" ht="15">
      <c r="A28" s="41" t="s">
        <v>27</v>
      </c>
      <c r="B28" s="44">
        <v>263.07</v>
      </c>
      <c r="C28" s="45">
        <v>259.25</v>
      </c>
      <c r="D28" s="45">
        <v>251.31</v>
      </c>
      <c r="E28" s="45">
        <v>246.89</v>
      </c>
      <c r="F28" s="46">
        <v>255.85</v>
      </c>
      <c r="G28" s="28">
        <f t="shared" si="2"/>
        <v>3.6291465834987378</v>
      </c>
      <c r="H28" s="38">
        <f t="shared" si="3"/>
        <v>-2.7445166685673</v>
      </c>
    </row>
    <row r="29" spans="1:8" ht="15">
      <c r="A29" s="39" t="s">
        <v>21</v>
      </c>
      <c r="B29" s="22" t="s">
        <v>12</v>
      </c>
      <c r="C29" s="14">
        <v>216.88</v>
      </c>
      <c r="D29" s="14">
        <v>206.92</v>
      </c>
      <c r="E29" s="20" t="s">
        <v>12</v>
      </c>
      <c r="F29" s="21" t="s">
        <v>12</v>
      </c>
      <c r="G29" s="25" t="s">
        <v>13</v>
      </c>
      <c r="H29" s="40" t="s">
        <v>13</v>
      </c>
    </row>
    <row r="30" spans="1:8" ht="15">
      <c r="A30" s="39" t="s">
        <v>22</v>
      </c>
      <c r="B30" s="22">
        <v>228.32</v>
      </c>
      <c r="C30" s="14">
        <v>227.53</v>
      </c>
      <c r="D30" s="14">
        <v>230.58</v>
      </c>
      <c r="E30" s="14">
        <v>232.21</v>
      </c>
      <c r="F30" s="21" t="s">
        <v>12</v>
      </c>
      <c r="G30" s="17" t="s">
        <v>13</v>
      </c>
      <c r="H30" s="40" t="s">
        <v>13</v>
      </c>
    </row>
    <row r="31" spans="1:8" ht="15">
      <c r="A31" s="41" t="s">
        <v>24</v>
      </c>
      <c r="B31" s="47">
        <v>228.66</v>
      </c>
      <c r="C31" s="48">
        <v>225.36</v>
      </c>
      <c r="D31" s="48">
        <v>222.76</v>
      </c>
      <c r="E31" s="48">
        <v>220.04</v>
      </c>
      <c r="F31" s="21" t="s">
        <v>12</v>
      </c>
      <c r="G31" s="11" t="s">
        <v>13</v>
      </c>
      <c r="H31" s="38" t="s">
        <v>13</v>
      </c>
    </row>
    <row r="32" spans="1:8" ht="15">
      <c r="A32" s="49" t="s">
        <v>25</v>
      </c>
      <c r="B32" s="35">
        <v>267.63</v>
      </c>
      <c r="C32" s="35">
        <v>255.81</v>
      </c>
      <c r="D32" s="35">
        <v>254.43</v>
      </c>
      <c r="E32" s="35">
        <v>246.19</v>
      </c>
      <c r="F32" s="35">
        <v>258.41</v>
      </c>
      <c r="G32" s="50">
        <f t="shared" si="2"/>
        <v>4.96364596449898</v>
      </c>
      <c r="H32" s="51">
        <f t="shared" si="3"/>
        <v>-3.445054739752635</v>
      </c>
    </row>
    <row r="33" spans="1:8" ht="15.75" customHeight="1" thickBot="1">
      <c r="A33" s="99" t="s">
        <v>28</v>
      </c>
      <c r="B33" s="99"/>
      <c r="C33" s="99"/>
      <c r="D33" s="99"/>
      <c r="E33" s="99"/>
      <c r="F33" s="99"/>
      <c r="G33" s="99"/>
      <c r="H33" s="99"/>
    </row>
    <row r="34" spans="1:8" ht="15">
      <c r="A34" s="12" t="s">
        <v>15</v>
      </c>
      <c r="B34" s="52">
        <v>260.86</v>
      </c>
      <c r="C34" s="53">
        <v>256.7</v>
      </c>
      <c r="D34" s="53">
        <v>264.14</v>
      </c>
      <c r="E34" s="53">
        <v>253.9</v>
      </c>
      <c r="F34" s="54">
        <v>241.55</v>
      </c>
      <c r="G34" s="17">
        <f>F34/E34*100-100</f>
        <v>-4.864119732178011</v>
      </c>
      <c r="H34" s="40">
        <f>F34/B34*100-100</f>
        <v>-7.402438089396611</v>
      </c>
    </row>
    <row r="35" spans="1:8" ht="15">
      <c r="A35" s="55" t="s">
        <v>29</v>
      </c>
      <c r="B35" s="22">
        <v>257.66</v>
      </c>
      <c r="C35" s="14">
        <v>255.42</v>
      </c>
      <c r="D35" s="14">
        <v>237.96</v>
      </c>
      <c r="E35" s="14">
        <v>249.27</v>
      </c>
      <c r="F35" s="15">
        <v>254.19</v>
      </c>
      <c r="G35" s="17">
        <f>F35/E35*100-100</f>
        <v>1.9737633890961632</v>
      </c>
      <c r="H35" s="40">
        <f>F35/B35*100-100</f>
        <v>-1.3467360086936395</v>
      </c>
    </row>
    <row r="36" spans="1:8" ht="15">
      <c r="A36" s="56" t="s">
        <v>16</v>
      </c>
      <c r="B36" s="42">
        <v>259.15</v>
      </c>
      <c r="C36" s="20">
        <v>255.92</v>
      </c>
      <c r="D36" s="20">
        <v>247.29</v>
      </c>
      <c r="E36" s="20">
        <v>254.37</v>
      </c>
      <c r="F36" s="21">
        <v>246.71</v>
      </c>
      <c r="G36" s="11">
        <f>F36/E36*100-100</f>
        <v>-3.011361402681132</v>
      </c>
      <c r="H36" s="38">
        <f>F36/B36*100-100</f>
        <v>-4.800308701524202</v>
      </c>
    </row>
    <row r="37" spans="1:8" ht="15">
      <c r="A37" s="55" t="s">
        <v>18</v>
      </c>
      <c r="B37" s="22">
        <v>229.81</v>
      </c>
      <c r="C37" s="14">
        <v>243.52</v>
      </c>
      <c r="D37" s="14">
        <v>239.23</v>
      </c>
      <c r="E37" s="14">
        <v>237.8</v>
      </c>
      <c r="F37" s="15">
        <v>228.06</v>
      </c>
      <c r="G37" s="17">
        <f>F37/E37*100-100</f>
        <v>-4.095878889823396</v>
      </c>
      <c r="H37" s="40">
        <f>F37/B37*100-100</f>
        <v>-0.7614986293024657</v>
      </c>
    </row>
    <row r="38" spans="1:8" ht="15">
      <c r="A38" s="55" t="s">
        <v>19</v>
      </c>
      <c r="B38" s="57">
        <v>240.11</v>
      </c>
      <c r="C38" s="58">
        <v>249.73</v>
      </c>
      <c r="D38" s="58">
        <v>251.4</v>
      </c>
      <c r="E38" s="58">
        <v>246.14</v>
      </c>
      <c r="F38" s="59">
        <v>237.4</v>
      </c>
      <c r="G38" s="17">
        <f aca="true" t="shared" si="4" ref="G38:G45">F38/E38*100-100</f>
        <v>-3.5508247338912753</v>
      </c>
      <c r="H38" s="17">
        <f aca="true" t="shared" si="5" ref="H38:H45">F38/B38*100-100</f>
        <v>-1.128649369039195</v>
      </c>
    </row>
    <row r="39" spans="1:8" ht="15">
      <c r="A39" s="55" t="s">
        <v>30</v>
      </c>
      <c r="B39" s="60">
        <v>247.21</v>
      </c>
      <c r="C39" s="14">
        <v>236.36</v>
      </c>
      <c r="D39" s="14">
        <v>222.8</v>
      </c>
      <c r="E39" s="14">
        <v>231.93</v>
      </c>
      <c r="F39" s="15">
        <v>228.12</v>
      </c>
      <c r="G39" s="17">
        <f t="shared" si="4"/>
        <v>-1.6427370327253925</v>
      </c>
      <c r="H39" s="17">
        <f t="shared" si="5"/>
        <v>-7.722179523482069</v>
      </c>
    </row>
    <row r="40" spans="1:8" ht="15">
      <c r="A40" s="56" t="s">
        <v>20</v>
      </c>
      <c r="B40" s="61">
        <v>240.27</v>
      </c>
      <c r="C40" s="62">
        <v>246.12</v>
      </c>
      <c r="D40" s="62">
        <v>244.44</v>
      </c>
      <c r="E40" s="62">
        <v>241.84</v>
      </c>
      <c r="F40" s="63">
        <v>232.77</v>
      </c>
      <c r="G40" s="11">
        <f t="shared" si="4"/>
        <v>-3.750413496526633</v>
      </c>
      <c r="H40" s="11">
        <f t="shared" si="5"/>
        <v>-3.1214883256336634</v>
      </c>
    </row>
    <row r="41" spans="1:8" ht="15">
      <c r="A41" s="55" t="s">
        <v>21</v>
      </c>
      <c r="B41" s="60">
        <v>185.65</v>
      </c>
      <c r="C41" s="58">
        <v>180.16</v>
      </c>
      <c r="D41" s="58">
        <v>181.74</v>
      </c>
      <c r="E41" s="58">
        <v>176.74</v>
      </c>
      <c r="F41" s="59">
        <v>174.4</v>
      </c>
      <c r="G41" s="17">
        <f t="shared" si="4"/>
        <v>-1.3239787258119264</v>
      </c>
      <c r="H41" s="17">
        <f t="shared" si="5"/>
        <v>-6.059789927282523</v>
      </c>
    </row>
    <row r="42" spans="1:8" ht="15">
      <c r="A42" s="55" t="s">
        <v>22</v>
      </c>
      <c r="B42" s="60">
        <v>204.93</v>
      </c>
      <c r="C42" s="58">
        <v>205.4</v>
      </c>
      <c r="D42" s="58">
        <v>201.26</v>
      </c>
      <c r="E42" s="58">
        <v>201.63</v>
      </c>
      <c r="F42" s="59">
        <v>189.44</v>
      </c>
      <c r="G42" s="17">
        <f t="shared" si="4"/>
        <v>-6.045727322323074</v>
      </c>
      <c r="H42" s="17">
        <f t="shared" si="5"/>
        <v>-7.558678573171335</v>
      </c>
    </row>
    <row r="43" spans="1:8" ht="15">
      <c r="A43" s="55" t="s">
        <v>23</v>
      </c>
      <c r="B43" s="60">
        <v>209.12</v>
      </c>
      <c r="C43" s="58">
        <v>208.1</v>
      </c>
      <c r="D43" s="58">
        <v>197.54</v>
      </c>
      <c r="E43" s="58">
        <v>199.45</v>
      </c>
      <c r="F43" s="59">
        <v>193.19</v>
      </c>
      <c r="G43" s="17">
        <f t="shared" si="4"/>
        <v>-3.138631235898714</v>
      </c>
      <c r="H43" s="17">
        <f t="shared" si="5"/>
        <v>-7.617635807192045</v>
      </c>
    </row>
    <row r="44" spans="1:8" ht="15">
      <c r="A44" s="56" t="s">
        <v>31</v>
      </c>
      <c r="B44" s="64">
        <v>197.88</v>
      </c>
      <c r="C44" s="65">
        <v>195.23</v>
      </c>
      <c r="D44" s="65">
        <v>192.15</v>
      </c>
      <c r="E44" s="65">
        <v>189.71</v>
      </c>
      <c r="F44" s="66">
        <v>184.17</v>
      </c>
      <c r="G44" s="11">
        <f t="shared" si="4"/>
        <v>-2.9202466923198784</v>
      </c>
      <c r="H44" s="11">
        <f t="shared" si="5"/>
        <v>-6.928441479684665</v>
      </c>
    </row>
    <row r="45" spans="1:8" ht="15">
      <c r="A45" s="49" t="s">
        <v>25</v>
      </c>
      <c r="B45" s="67">
        <v>217.52</v>
      </c>
      <c r="C45" s="67">
        <v>217.1</v>
      </c>
      <c r="D45" s="67">
        <v>213.56</v>
      </c>
      <c r="E45" s="67">
        <v>214.81</v>
      </c>
      <c r="F45" s="67">
        <v>204.05</v>
      </c>
      <c r="G45" s="68">
        <f t="shared" si="4"/>
        <v>-5.009077789674592</v>
      </c>
      <c r="H45" s="69">
        <f t="shared" si="5"/>
        <v>-6.192534019860247</v>
      </c>
    </row>
    <row r="46" spans="1:8" ht="15.75" customHeight="1" thickBot="1">
      <c r="A46" s="99" t="s">
        <v>32</v>
      </c>
      <c r="B46" s="99"/>
      <c r="C46" s="99"/>
      <c r="D46" s="99"/>
      <c r="E46" s="99"/>
      <c r="F46" s="99"/>
      <c r="G46" s="99"/>
      <c r="H46" s="99"/>
    </row>
    <row r="47" spans="1:8" ht="15">
      <c r="A47" s="1" t="s">
        <v>11</v>
      </c>
      <c r="B47" s="70" t="s">
        <v>12</v>
      </c>
      <c r="C47" s="8" t="s">
        <v>12</v>
      </c>
      <c r="D47" s="71" t="s">
        <v>12</v>
      </c>
      <c r="E47" s="71">
        <v>297.38</v>
      </c>
      <c r="F47" s="9" t="s">
        <v>12</v>
      </c>
      <c r="G47" s="72" t="s">
        <v>13</v>
      </c>
      <c r="H47" s="73" t="s">
        <v>13</v>
      </c>
    </row>
    <row r="48" spans="1:8" ht="15">
      <c r="A48" s="12" t="s">
        <v>14</v>
      </c>
      <c r="B48" s="74" t="s">
        <v>12</v>
      </c>
      <c r="C48" s="14">
        <v>262.56</v>
      </c>
      <c r="D48" s="14">
        <v>234.24</v>
      </c>
      <c r="E48" s="14">
        <v>264.4</v>
      </c>
      <c r="F48" s="21" t="s">
        <v>12</v>
      </c>
      <c r="G48" s="75" t="s">
        <v>13</v>
      </c>
      <c r="H48" s="76" t="s">
        <v>13</v>
      </c>
    </row>
    <row r="49" spans="1:8" ht="15">
      <c r="A49" s="77" t="s">
        <v>15</v>
      </c>
      <c r="B49" s="43">
        <v>251.68</v>
      </c>
      <c r="C49" s="14">
        <v>299.38</v>
      </c>
      <c r="D49" s="14">
        <v>254.68</v>
      </c>
      <c r="E49" s="14">
        <v>264.53</v>
      </c>
      <c r="F49" s="15">
        <v>242.86</v>
      </c>
      <c r="G49" s="75">
        <f>F49/E49*100-100</f>
        <v>-8.191887498582375</v>
      </c>
      <c r="H49" s="17">
        <f>F49/B49*100-100</f>
        <v>-3.504450095359175</v>
      </c>
    </row>
    <row r="50" spans="1:8" ht="15">
      <c r="A50" s="77" t="s">
        <v>29</v>
      </c>
      <c r="B50" s="22">
        <v>252.59</v>
      </c>
      <c r="C50" s="14">
        <v>283.05</v>
      </c>
      <c r="D50" s="14">
        <v>253.95</v>
      </c>
      <c r="E50" s="20" t="s">
        <v>12</v>
      </c>
      <c r="F50" s="21" t="s">
        <v>12</v>
      </c>
      <c r="G50" s="75" t="s">
        <v>13</v>
      </c>
      <c r="H50" s="17" t="s">
        <v>13</v>
      </c>
    </row>
    <row r="51" spans="1:8" ht="15">
      <c r="A51" s="6" t="s">
        <v>16</v>
      </c>
      <c r="B51" s="44">
        <v>251.96</v>
      </c>
      <c r="C51" s="20">
        <v>291.35</v>
      </c>
      <c r="D51" s="20">
        <v>252.41</v>
      </c>
      <c r="E51" s="20">
        <v>262.44</v>
      </c>
      <c r="F51" s="21">
        <v>241.25</v>
      </c>
      <c r="G51" s="78">
        <f>F51/E51*100-100</f>
        <v>-8.074226489864344</v>
      </c>
      <c r="H51" s="11">
        <f aca="true" t="shared" si="6" ref="H51:H61">F51/B51*100-100</f>
        <v>-4.250674710271468</v>
      </c>
    </row>
    <row r="52" spans="1:8" ht="15">
      <c r="A52" s="77" t="s">
        <v>18</v>
      </c>
      <c r="B52" s="22">
        <v>193.2</v>
      </c>
      <c r="C52" s="14">
        <v>241.1</v>
      </c>
      <c r="D52" s="14">
        <v>235.49</v>
      </c>
      <c r="E52" s="20" t="s">
        <v>12</v>
      </c>
      <c r="F52" s="15">
        <v>225.5</v>
      </c>
      <c r="G52" s="75" t="s">
        <v>13</v>
      </c>
      <c r="H52" s="17">
        <f t="shared" si="6"/>
        <v>16.71842650103521</v>
      </c>
    </row>
    <row r="53" spans="1:8" ht="15">
      <c r="A53" s="77" t="s">
        <v>19</v>
      </c>
      <c r="B53" s="43">
        <v>239.48</v>
      </c>
      <c r="C53" s="79">
        <v>249.5</v>
      </c>
      <c r="D53" s="79">
        <v>244.17</v>
      </c>
      <c r="E53" s="79">
        <v>243.42</v>
      </c>
      <c r="F53" s="80">
        <v>233.74</v>
      </c>
      <c r="G53" s="75">
        <f aca="true" t="shared" si="7" ref="G53:G61">F53/E53*100-100</f>
        <v>-3.976665845041481</v>
      </c>
      <c r="H53" s="17">
        <f t="shared" si="6"/>
        <v>-2.3968598630365676</v>
      </c>
    </row>
    <row r="54" spans="1:8" ht="15">
      <c r="A54" s="77" t="s">
        <v>30</v>
      </c>
      <c r="B54" s="43" t="s">
        <v>12</v>
      </c>
      <c r="C54" s="14">
        <v>257.18</v>
      </c>
      <c r="D54" s="14">
        <v>245.67</v>
      </c>
      <c r="E54" s="14">
        <v>252.04</v>
      </c>
      <c r="F54" s="15">
        <v>231.45</v>
      </c>
      <c r="G54" s="75">
        <f>F54/E54*100-100</f>
        <v>-8.169338200285665</v>
      </c>
      <c r="H54" s="17" t="s">
        <v>13</v>
      </c>
    </row>
    <row r="55" spans="1:8" ht="15">
      <c r="A55" s="6" t="s">
        <v>20</v>
      </c>
      <c r="B55" s="44">
        <v>234.6</v>
      </c>
      <c r="C55" s="45">
        <v>248.69</v>
      </c>
      <c r="D55" s="45">
        <v>242.57</v>
      </c>
      <c r="E55" s="45">
        <v>241.19</v>
      </c>
      <c r="F55" s="46">
        <v>231.62</v>
      </c>
      <c r="G55" s="78">
        <f t="shared" si="7"/>
        <v>-3.967826195115876</v>
      </c>
      <c r="H55" s="11">
        <f t="shared" si="6"/>
        <v>-1.2702472293265004</v>
      </c>
    </row>
    <row r="56" spans="1:8" ht="15">
      <c r="A56" s="77" t="s">
        <v>21</v>
      </c>
      <c r="B56" s="22">
        <v>172.64</v>
      </c>
      <c r="C56" s="14">
        <v>209.24</v>
      </c>
      <c r="D56" s="14">
        <v>193.16</v>
      </c>
      <c r="E56" s="14">
        <v>156.21</v>
      </c>
      <c r="F56" s="21" t="s">
        <v>12</v>
      </c>
      <c r="G56" s="75" t="s">
        <v>13</v>
      </c>
      <c r="H56" s="17" t="s">
        <v>13</v>
      </c>
    </row>
    <row r="57" spans="1:8" ht="15">
      <c r="A57" s="77" t="s">
        <v>22</v>
      </c>
      <c r="B57" s="22">
        <v>185.56</v>
      </c>
      <c r="C57" s="14">
        <v>204.8</v>
      </c>
      <c r="D57" s="14">
        <v>214.25</v>
      </c>
      <c r="E57" s="14">
        <v>196.63</v>
      </c>
      <c r="F57" s="15">
        <v>190.42</v>
      </c>
      <c r="G57" s="75">
        <f>F57/E57*100-100</f>
        <v>-3.1582159385648225</v>
      </c>
      <c r="H57" s="17">
        <f t="shared" si="6"/>
        <v>2.6190989437378676</v>
      </c>
    </row>
    <row r="58" spans="1:8" ht="15">
      <c r="A58" s="77" t="s">
        <v>23</v>
      </c>
      <c r="B58" s="22">
        <v>198.16</v>
      </c>
      <c r="C58" s="14">
        <v>214.7</v>
      </c>
      <c r="D58" s="14">
        <v>195.59</v>
      </c>
      <c r="E58" s="14">
        <v>191.65</v>
      </c>
      <c r="F58" s="21" t="s">
        <v>12</v>
      </c>
      <c r="G58" s="75" t="s">
        <v>13</v>
      </c>
      <c r="H58" s="17" t="s">
        <v>13</v>
      </c>
    </row>
    <row r="59" spans="1:8" ht="15">
      <c r="A59" s="6" t="s">
        <v>24</v>
      </c>
      <c r="B59" s="31">
        <v>191.73</v>
      </c>
      <c r="C59" s="48">
        <v>211.89</v>
      </c>
      <c r="D59" s="48">
        <v>205.68</v>
      </c>
      <c r="E59" s="48">
        <v>189.62</v>
      </c>
      <c r="F59" s="81">
        <v>192.74</v>
      </c>
      <c r="G59" s="78">
        <f t="shared" si="7"/>
        <v>1.645396055268435</v>
      </c>
      <c r="H59" s="11">
        <f t="shared" si="6"/>
        <v>0.5267824544933148</v>
      </c>
    </row>
    <row r="60" spans="1:8" ht="15">
      <c r="A60" s="82" t="s">
        <v>25</v>
      </c>
      <c r="B60" s="83">
        <v>230.94</v>
      </c>
      <c r="C60" s="83">
        <v>255.58</v>
      </c>
      <c r="D60" s="83">
        <v>237.89</v>
      </c>
      <c r="E60" s="83">
        <v>240.64</v>
      </c>
      <c r="F60" s="83">
        <v>226.81</v>
      </c>
      <c r="G60" s="84">
        <f t="shared" si="7"/>
        <v>-5.747174202127653</v>
      </c>
      <c r="H60" s="85">
        <f t="shared" si="6"/>
        <v>-1.7883432926301168</v>
      </c>
    </row>
    <row r="61" spans="1:8" ht="15">
      <c r="A61" s="86" t="s">
        <v>33</v>
      </c>
      <c r="B61" s="87">
        <v>236.80583567884494</v>
      </c>
      <c r="C61" s="87">
        <v>239.38</v>
      </c>
      <c r="D61" s="87">
        <v>233.78</v>
      </c>
      <c r="E61" s="87">
        <v>233.02</v>
      </c>
      <c r="F61" s="87">
        <v>225.29</v>
      </c>
      <c r="G61" s="88">
        <f t="shared" si="7"/>
        <v>-3.3173118187280153</v>
      </c>
      <c r="H61" s="89">
        <f t="shared" si="6"/>
        <v>-4.862986440276202</v>
      </c>
    </row>
    <row r="62" spans="1:8" ht="15">
      <c r="A62" s="90" t="s">
        <v>34</v>
      </c>
      <c r="B62" s="91"/>
      <c r="C62" s="90"/>
      <c r="D62" s="90"/>
      <c r="E62" s="90"/>
      <c r="G62" s="77"/>
      <c r="H62" s="77"/>
    </row>
    <row r="63" spans="1:8" ht="15">
      <c r="A63" s="92" t="s">
        <v>35</v>
      </c>
      <c r="B63" s="93"/>
      <c r="C63" s="92"/>
      <c r="D63" s="92"/>
      <c r="E63" s="92"/>
      <c r="F63" s="92"/>
      <c r="G63" s="92"/>
      <c r="H63" s="94"/>
    </row>
    <row r="64" spans="1:8" ht="15">
      <c r="A64" s="95" t="s">
        <v>36</v>
      </c>
      <c r="B64" s="93"/>
      <c r="C64" s="92"/>
      <c r="D64" s="92"/>
      <c r="E64" s="92"/>
      <c r="F64" s="92"/>
      <c r="G64" s="92"/>
      <c r="H64" s="94"/>
    </row>
    <row r="65" spans="1:8" ht="15">
      <c r="A65" s="92" t="s">
        <v>37</v>
      </c>
      <c r="B65" s="93"/>
      <c r="C65" s="92"/>
      <c r="D65" s="92"/>
      <c r="E65" s="92"/>
      <c r="F65" s="92"/>
      <c r="G65" s="92"/>
      <c r="H65" s="94"/>
    </row>
    <row r="66" spans="1:8" ht="15">
      <c r="A66" s="92" t="s">
        <v>38</v>
      </c>
      <c r="B66" s="92"/>
      <c r="C66" s="92"/>
      <c r="D66" s="92"/>
      <c r="E66" s="92"/>
      <c r="F66" s="92"/>
      <c r="G66" s="92"/>
      <c r="H66" s="96"/>
    </row>
    <row r="67" spans="1:8" ht="15">
      <c r="A67" s="97"/>
      <c r="E67" s="2"/>
      <c r="G67" s="2"/>
      <c r="H67" s="2"/>
    </row>
    <row r="68" spans="5:8" ht="15">
      <c r="E68" s="2"/>
      <c r="F68" s="98" t="s">
        <v>39</v>
      </c>
      <c r="G68" s="2"/>
      <c r="H68" s="2"/>
    </row>
    <row r="69" ht="15">
      <c r="F69" s="98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2019-10-17T09:41:38Z</dcterms:created>
  <dcterms:modified xsi:type="dcterms:W3CDTF">2019-10-17T09:42:48Z</dcterms:modified>
  <cp:category/>
  <cp:version/>
  <cp:contentType/>
  <cp:contentStatus/>
</cp:coreProperties>
</file>