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40_42" sheetId="1" r:id="rId1"/>
  </sheets>
  <definedNames/>
  <calcPr fullCalcOnLoad="1"/>
</workbook>
</file>

<file path=xl/sharedStrings.xml><?xml version="1.0" encoding="utf-8"?>
<sst xmlns="http://schemas.openxmlformats.org/spreadsheetml/2006/main" count="85" uniqueCount="37">
  <si>
    <t xml:space="preserve">Grūdų  ir aliejinių augalų sėklų  supirkimo kainų (iš augintojų ir kitų vidaus rinkos ūkio subjektų) suvestinė ataskaita 
(2019 m. 40–42 sav.) pagal GS-1,  EUR/t 
 </t>
  </si>
  <si>
    <t xml:space="preserve">                      Data
Grūdai</t>
  </si>
  <si>
    <t>Pokytis, %</t>
  </si>
  <si>
    <t>42 sav.  (10 15–21)</t>
  </si>
  <si>
    <t xml:space="preserve">40 sav.  (09 30–10 06)
</t>
  </si>
  <si>
    <t xml:space="preserve">41 sav.  (10 07–13)
</t>
  </si>
  <si>
    <t xml:space="preserve">42 sav.  (10 14–20)
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</si>
  <si>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</si>
  <si>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</si>
  <si>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</si>
  <si>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</si>
  <si>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</si>
  <si>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</si>
  <si>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</si>
  <si>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</si>
  <si>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</si>
  <si>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</si>
  <si>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</si>
  <si>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●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</si>
  <si>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</si>
  <si>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</si>
  <si>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</si>
  <si>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</si>
  <si>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</si>
  <si>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</si>
  <si>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</si>
  <si>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</si>
  <si>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</si>
  <si>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</si>
  <si>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</si>
  <si>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</si>
  <si>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</si>
  <si>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</si>
  <si>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2019 m. 42 savaitę su 41 savaite</t>
  </si>
  <si>
    <t>**** lyginant 2019 m. 42 savaitę su 2018 m. 42 savaite</t>
  </si>
  <si>
    <t>Pastaba: grūdų bei rapsų 40 ir 41 savaičių supirkimo kainos patikslintos 2019-10-24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</si>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</sst>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/>
      </bottom>
    </border>
    <border>
      <left/>
      <right style="thin">
        <color theme="0" tint="-0.24993999302387238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4" fontId="20" fillId="0" borderId="27" xfId="0" applyNumberFormat="1" applyFont="1" applyFill="1" applyBorder="1" applyAlignment="1">
      <alignment horizontal="right" vertical="center" indent="1"/>
    </xf>
    <xf numFmtId="4" fontId="20" fillId="0" borderId="28" xfId="0" applyNumberFormat="1" applyFont="1" applyFill="1" applyBorder="1" applyAlignment="1">
      <alignment horizontal="right" vertical="center" indent="1"/>
    </xf>
    <xf numFmtId="4" fontId="20" fillId="0" borderId="29" xfId="0" applyNumberFormat="1" applyFont="1" applyFill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8" fillId="0" borderId="30" xfId="0" applyFont="1" applyFill="1" applyBorder="1" applyAlignment="1">
      <alignment vertical="center"/>
    </xf>
    <xf numFmtId="4" fontId="21" fillId="0" borderId="31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1" fillId="0" borderId="33" xfId="0" applyNumberFormat="1" applyFont="1" applyFill="1" applyBorder="1" applyAlignment="1">
      <alignment horizontal="right" vertical="center" indent="1"/>
    </xf>
    <xf numFmtId="4" fontId="21" fillId="0" borderId="34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0" fontId="19" fillId="0" borderId="36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4" fontId="21" fillId="0" borderId="27" xfId="0" applyNumberFormat="1" applyFont="1" applyFill="1" applyBorder="1" applyAlignment="1">
      <alignment horizontal="right" vertical="center" indent="1"/>
    </xf>
    <xf numFmtId="4" fontId="21" fillId="0" borderId="28" xfId="0" applyNumberFormat="1" applyFont="1" applyFill="1" applyBorder="1" applyAlignment="1">
      <alignment horizontal="right" vertical="center" indent="1"/>
    </xf>
    <xf numFmtId="4" fontId="21" fillId="0" borderId="37" xfId="0" applyNumberFormat="1" applyFont="1" applyFill="1" applyBorder="1" applyAlignment="1">
      <alignment horizontal="right" vertical="center" indent="1"/>
    </xf>
    <xf numFmtId="4" fontId="21" fillId="0" borderId="38" xfId="0" applyNumberFormat="1" applyFont="1" applyFill="1" applyBorder="1" applyAlignment="1">
      <alignment horizontal="right" vertical="center" indent="1"/>
    </xf>
    <xf numFmtId="4" fontId="21" fillId="0" borderId="39" xfId="0" applyNumberFormat="1" applyFont="1" applyFill="1" applyBorder="1" applyAlignment="1">
      <alignment horizontal="right" vertical="center" indent="1"/>
    </xf>
    <xf numFmtId="0" fontId="18" fillId="0" borderId="40" xfId="0" applyFont="1" applyFill="1" applyBorder="1" applyAlignment="1">
      <alignment vertical="center"/>
    </xf>
    <xf numFmtId="4" fontId="20" fillId="0" borderId="41" xfId="0" applyNumberFormat="1" applyFont="1" applyFill="1" applyBorder="1" applyAlignment="1">
      <alignment horizontal="right" vertical="center" indent="1"/>
    </xf>
    <xf numFmtId="4" fontId="20" fillId="0" borderId="42" xfId="0" applyNumberFormat="1" applyFont="1" applyFill="1" applyBorder="1" applyAlignment="1">
      <alignment horizontal="right" vertical="center" indent="1"/>
    </xf>
    <xf numFmtId="4" fontId="20" fillId="0" borderId="43" xfId="0" applyNumberFormat="1" applyFont="1" applyFill="1" applyBorder="1" applyAlignment="1">
      <alignment horizontal="right" vertical="center" indent="1"/>
    </xf>
    <xf numFmtId="0" fontId="19" fillId="0" borderId="30" xfId="0" applyFont="1" applyFill="1" applyBorder="1" applyAlignment="1">
      <alignment vertical="center"/>
    </xf>
    <xf numFmtId="4" fontId="21" fillId="0" borderId="44" xfId="0" applyNumberFormat="1" applyFont="1" applyFill="1" applyBorder="1" applyAlignment="1">
      <alignment horizontal="right" vertical="center" indent="1"/>
    </xf>
    <xf numFmtId="0" fontId="18" fillId="0" borderId="36" xfId="0" applyFont="1" applyFill="1" applyBorder="1" applyAlignment="1">
      <alignment vertical="center"/>
    </xf>
    <xf numFmtId="4" fontId="20" fillId="0" borderId="33" xfId="0" applyNumberFormat="1" applyFont="1" applyFill="1" applyBorder="1" applyAlignment="1">
      <alignment horizontal="right" vertical="center" indent="1"/>
    </xf>
    <xf numFmtId="4" fontId="20" fillId="0" borderId="34" xfId="0" applyNumberFormat="1" applyFont="1" applyFill="1" applyBorder="1" applyAlignment="1">
      <alignment horizontal="right" vertical="center" indent="1"/>
    </xf>
    <xf numFmtId="4" fontId="21" fillId="0" borderId="29" xfId="0" applyNumberFormat="1" applyFont="1" applyFill="1" applyBorder="1" applyAlignment="1">
      <alignment horizontal="right" vertical="center" indent="1"/>
    </xf>
    <xf numFmtId="0" fontId="19" fillId="33" borderId="45" xfId="0" applyFont="1" applyFill="1" applyBorder="1" applyAlignment="1">
      <alignment vertical="center"/>
    </xf>
    <xf numFmtId="0" fontId="19" fillId="33" borderId="46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19" fillId="34" borderId="48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2"/>
  <sheetViews>
    <sheetView showGridLines="0" tabSelected="1" zoomScalePageLayoutView="0" workbookViewId="0" topLeftCell="A1">
      <selection activeCell="O12" sqref="O12"/>
    </sheetView>
  </sheetViews>
  <sheetFormatPr defaultColWidth="14.57421875" defaultRowHeight="15"/>
  <cols>
    <col min="1" max="1" width="13.8515625" style="0" customWidth="1"/>
    <col min="2" max="2" width="8.421875" style="0" customWidth="1"/>
    <col min="3" max="3" width="8.7109375" style="0" customWidth="1"/>
    <col min="4" max="4" width="8.57421875" style="0" customWidth="1"/>
    <col min="5" max="5" width="7.7109375" style="0" customWidth="1"/>
    <col min="6" max="6" width="8.140625" style="0" customWidth="1"/>
    <col min="7" max="7" width="8.00390625" style="0" customWidth="1"/>
    <col min="8" max="8" width="8.140625" style="0" customWidth="1"/>
    <col min="9" max="9" width="8.421875" style="0" customWidth="1"/>
    <col min="10" max="11" width="6.421875" style="0" customWidth="1"/>
    <col min="12" max="12" width="7.421875" style="0" customWidth="1"/>
    <col min="13" max="13" width="7.140625" style="0" customWidth="1"/>
    <col min="14" max="14" width="14.57421875" style="5" customWidth="1"/>
    <col min="15" max="16" width="14.57421875" style="1" customWidth="1"/>
  </cols>
  <sheetData>
    <row r="1" s="1" customFormat="1" ht="15"/>
    <row r="2" spans="1:14" s="1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3:14" s="1" customFormat="1" ht="15">
      <c r="M3" s="6"/>
      <c r="N3" s="5"/>
    </row>
    <row r="4" spans="1:13" ht="15" customHeight="1">
      <c r="A4" s="7" t="s">
        <v>1</v>
      </c>
      <c r="B4" s="8">
        <v>2018</v>
      </c>
      <c r="C4" s="9"/>
      <c r="D4" s="10">
        <v>2019</v>
      </c>
      <c r="E4" s="9"/>
      <c r="F4" s="9"/>
      <c r="G4" s="9"/>
      <c r="H4" s="9"/>
      <c r="I4" s="11"/>
      <c r="J4" s="12" t="s">
        <v>2</v>
      </c>
      <c r="K4" s="13"/>
      <c r="L4" s="13"/>
      <c r="M4" s="14"/>
    </row>
    <row r="5" spans="1:13" ht="15" customHeight="1">
      <c r="A5" s="15"/>
      <c r="B5" s="16" t="s">
        <v>3</v>
      </c>
      <c r="C5" s="17"/>
      <c r="D5" s="18" t="s">
        <v>4</v>
      </c>
      <c r="E5" s="19"/>
      <c r="F5" s="18" t="s">
        <v>5</v>
      </c>
      <c r="G5" s="19"/>
      <c r="H5" s="18" t="s">
        <v>6</v>
      </c>
      <c r="I5" s="19"/>
      <c r="J5" s="12" t="s">
        <v>7</v>
      </c>
      <c r="K5" s="14"/>
      <c r="L5" s="12" t="s">
        <v>8</v>
      </c>
      <c r="M5" s="20"/>
    </row>
    <row r="6" spans="1:13" ht="15">
      <c r="A6" s="15"/>
      <c r="B6" s="21" t="s">
        <v>9</v>
      </c>
      <c r="C6" s="22" t="s">
        <v>10</v>
      </c>
      <c r="D6" s="21" t="s">
        <v>9</v>
      </c>
      <c r="E6" s="22" t="s">
        <v>10</v>
      </c>
      <c r="F6" s="21" t="s">
        <v>9</v>
      </c>
      <c r="G6" s="22" t="s">
        <v>10</v>
      </c>
      <c r="H6" s="21" t="s">
        <v>9</v>
      </c>
      <c r="I6" s="22" t="s">
        <v>10</v>
      </c>
      <c r="J6" s="21" t="s">
        <v>9</v>
      </c>
      <c r="K6" s="22" t="s">
        <v>10</v>
      </c>
      <c r="L6" s="21" t="s">
        <v>9</v>
      </c>
      <c r="M6" s="23" t="s">
        <v>10</v>
      </c>
    </row>
    <row r="7" spans="1:16" s="30" customFormat="1" ht="15">
      <c r="A7" s="24" t="s">
        <v>11</v>
      </c>
      <c r="B7" s="25">
        <v>184.685</v>
      </c>
      <c r="C7" s="26">
        <v>184.347</v>
      </c>
      <c r="D7" s="25">
        <v>161.701</v>
      </c>
      <c r="E7" s="26">
        <v>161.418</v>
      </c>
      <c r="F7" s="25">
        <v>158.669</v>
      </c>
      <c r="G7" s="26">
        <v>158.304</v>
      </c>
      <c r="H7" s="25">
        <v>164.579</v>
      </c>
      <c r="I7" s="26">
        <v>164.167</v>
      </c>
      <c r="J7" s="25">
        <f aca="true" t="shared" si="0" ref="J7:K22">+((H7*100/F7)-100)</f>
        <v>3.72473514044961</v>
      </c>
      <c r="K7" s="26">
        <f t="shared" si="0"/>
        <v>3.703633515261771</v>
      </c>
      <c r="L7" s="25">
        <f aca="true" t="shared" si="1" ref="L7:M12">+((H7*100/B7)-100)</f>
        <v>-10.88664482767956</v>
      </c>
      <c r="M7" s="27">
        <f t="shared" si="1"/>
        <v>-10.946747167027397</v>
      </c>
      <c r="N7" s="28"/>
      <c r="O7" s="29"/>
      <c r="P7" s="29"/>
    </row>
    <row r="8" spans="1:16" s="30" customFormat="1" ht="15">
      <c r="A8" s="31" t="s">
        <v>12</v>
      </c>
      <c r="B8" s="32">
        <v>188.951</v>
      </c>
      <c r="C8" s="33">
        <v>188.818</v>
      </c>
      <c r="D8" s="34">
        <v>165.497</v>
      </c>
      <c r="E8" s="35">
        <v>165.339</v>
      </c>
      <c r="F8" s="34">
        <v>160.313</v>
      </c>
      <c r="G8" s="35">
        <v>159.992</v>
      </c>
      <c r="H8" s="34">
        <v>167.63</v>
      </c>
      <c r="I8" s="35">
        <v>167.208</v>
      </c>
      <c r="J8" s="34">
        <f>+((H8*100/F8)-100)</f>
        <v>4.564196291005729</v>
      </c>
      <c r="K8" s="35">
        <f>+((I8*100/G8)-100)</f>
        <v>4.510225511275564</v>
      </c>
      <c r="L8" s="34">
        <f t="shared" si="1"/>
        <v>-11.283877830760346</v>
      </c>
      <c r="M8" s="36">
        <f t="shared" si="1"/>
        <v>-11.444883432723586</v>
      </c>
      <c r="N8" s="28"/>
      <c r="O8" s="29"/>
      <c r="P8" s="29"/>
    </row>
    <row r="9" spans="1:13" ht="15">
      <c r="A9" s="37" t="s">
        <v>13</v>
      </c>
      <c r="B9" s="34">
        <v>184.807</v>
      </c>
      <c r="C9" s="35">
        <v>184.016</v>
      </c>
      <c r="D9" s="34">
        <v>156.653</v>
      </c>
      <c r="E9" s="35">
        <v>156.036</v>
      </c>
      <c r="F9" s="34">
        <v>154.792</v>
      </c>
      <c r="G9" s="35">
        <v>154.256</v>
      </c>
      <c r="H9" s="34">
        <v>163.028</v>
      </c>
      <c r="I9" s="35">
        <v>162.597</v>
      </c>
      <c r="J9" s="34">
        <f t="shared" si="0"/>
        <v>5.3206884076696355</v>
      </c>
      <c r="K9" s="35">
        <f t="shared" si="0"/>
        <v>5.407245099056112</v>
      </c>
      <c r="L9" s="34">
        <f t="shared" si="1"/>
        <v>-11.784726769007662</v>
      </c>
      <c r="M9" s="36">
        <f t="shared" si="1"/>
        <v>-11.639748717502812</v>
      </c>
    </row>
    <row r="10" spans="1:13" ht="15">
      <c r="A10" s="37" t="s">
        <v>14</v>
      </c>
      <c r="B10" s="34">
        <v>178.833</v>
      </c>
      <c r="C10" s="35">
        <v>178.607</v>
      </c>
      <c r="D10" s="34">
        <v>158.549</v>
      </c>
      <c r="E10" s="35">
        <v>158.311</v>
      </c>
      <c r="F10" s="34">
        <v>160.049</v>
      </c>
      <c r="G10" s="35">
        <v>159.827</v>
      </c>
      <c r="H10" s="34">
        <v>163.663</v>
      </c>
      <c r="I10" s="35">
        <v>163.327</v>
      </c>
      <c r="J10" s="34">
        <f t="shared" si="0"/>
        <v>2.258058469593692</v>
      </c>
      <c r="K10" s="35">
        <f t="shared" si="0"/>
        <v>2.1898677945528675</v>
      </c>
      <c r="L10" s="34">
        <f t="shared" si="1"/>
        <v>-8.48277443201198</v>
      </c>
      <c r="M10" s="36">
        <f t="shared" si="1"/>
        <v>-8.555095824911675</v>
      </c>
    </row>
    <row r="11" spans="1:13" ht="15">
      <c r="A11" s="37" t="s">
        <v>15</v>
      </c>
      <c r="B11" s="34">
        <v>173.894</v>
      </c>
      <c r="C11" s="35">
        <v>172.104</v>
      </c>
      <c r="D11" s="34">
        <v>147.366</v>
      </c>
      <c r="E11" s="35">
        <v>146.285</v>
      </c>
      <c r="F11" s="34">
        <v>150.889</v>
      </c>
      <c r="G11" s="35">
        <v>150.04</v>
      </c>
      <c r="H11" s="34">
        <v>154.508</v>
      </c>
      <c r="I11" s="35">
        <v>153.778</v>
      </c>
      <c r="J11" s="34">
        <f>+((H11*100/F11)-100)</f>
        <v>2.3984518420825935</v>
      </c>
      <c r="K11" s="35">
        <f t="shared" si="0"/>
        <v>2.4913356438283074</v>
      </c>
      <c r="L11" s="34">
        <f t="shared" si="1"/>
        <v>-11.148170724694353</v>
      </c>
      <c r="M11" s="36">
        <f t="shared" si="1"/>
        <v>-10.648212708594812</v>
      </c>
    </row>
    <row r="12" spans="1:13" ht="15">
      <c r="A12" s="37" t="s">
        <v>16</v>
      </c>
      <c r="B12" s="34">
        <v>180.364</v>
      </c>
      <c r="C12" s="35">
        <v>179.803</v>
      </c>
      <c r="D12" s="34">
        <v>160.925</v>
      </c>
      <c r="E12" s="35">
        <v>160.64</v>
      </c>
      <c r="F12" s="34">
        <v>148.242</v>
      </c>
      <c r="G12" s="35">
        <v>147.83</v>
      </c>
      <c r="H12" s="34">
        <v>146.572</v>
      </c>
      <c r="I12" s="35">
        <v>145.68</v>
      </c>
      <c r="J12" s="34">
        <f t="shared" si="0"/>
        <v>-1.1265363392290908</v>
      </c>
      <c r="K12" s="35">
        <f t="shared" si="0"/>
        <v>-1.4543732665900109</v>
      </c>
      <c r="L12" s="34">
        <f t="shared" si="1"/>
        <v>-18.73544609789093</v>
      </c>
      <c r="M12" s="36">
        <f t="shared" si="1"/>
        <v>-18.977992580768955</v>
      </c>
    </row>
    <row r="13" spans="1:13" ht="15">
      <c r="A13" s="38" t="s">
        <v>17</v>
      </c>
      <c r="B13" s="39" t="s">
        <v>18</v>
      </c>
      <c r="C13" s="40" t="s">
        <v>18</v>
      </c>
      <c r="D13" s="41" t="s">
        <v>18</v>
      </c>
      <c r="E13" s="42" t="s">
        <v>18</v>
      </c>
      <c r="F13" s="39" t="s">
        <v>18</v>
      </c>
      <c r="G13" s="35" t="s">
        <v>18</v>
      </c>
      <c r="H13" s="41" t="s">
        <v>19</v>
      </c>
      <c r="I13" s="42" t="s">
        <v>19</v>
      </c>
      <c r="J13" s="41" t="s">
        <v>19</v>
      </c>
      <c r="K13" s="42" t="s">
        <v>19</v>
      </c>
      <c r="L13" s="41" t="s">
        <v>19</v>
      </c>
      <c r="M13" s="43" t="s">
        <v>19</v>
      </c>
    </row>
    <row r="14" spans="1:16" s="30" customFormat="1" ht="15">
      <c r="A14" s="44" t="s">
        <v>20</v>
      </c>
      <c r="B14" s="45">
        <v>148.915</v>
      </c>
      <c r="C14" s="46">
        <v>148.79</v>
      </c>
      <c r="D14" s="45">
        <v>106.172</v>
      </c>
      <c r="E14" s="46">
        <v>104.838</v>
      </c>
      <c r="F14" s="45">
        <v>113.224</v>
      </c>
      <c r="G14" s="46">
        <v>110.294</v>
      </c>
      <c r="H14" s="45">
        <v>114.07</v>
      </c>
      <c r="I14" s="46">
        <v>112.774</v>
      </c>
      <c r="J14" s="45">
        <f>+((H14*100/F14)-100)</f>
        <v>0.7471914081820046</v>
      </c>
      <c r="K14" s="46">
        <f t="shared" si="0"/>
        <v>2.2485357317714403</v>
      </c>
      <c r="L14" s="45">
        <f>+((H14*100/B14)-100)</f>
        <v>-23.399254608333607</v>
      </c>
      <c r="M14" s="47">
        <f>+((I14*100/C14)-100)</f>
        <v>-24.205927817729687</v>
      </c>
      <c r="N14" s="28"/>
      <c r="O14" s="29"/>
      <c r="P14" s="29"/>
    </row>
    <row r="15" spans="1:13" ht="15">
      <c r="A15" s="48" t="s">
        <v>13</v>
      </c>
      <c r="B15" s="32" t="s">
        <v>18</v>
      </c>
      <c r="C15" s="33" t="s">
        <v>18</v>
      </c>
      <c r="D15" s="34" t="s">
        <v>18</v>
      </c>
      <c r="E15" s="35" t="s">
        <v>18</v>
      </c>
      <c r="F15" s="34">
        <v>119.28</v>
      </c>
      <c r="G15" s="35">
        <v>115.585</v>
      </c>
      <c r="H15" s="34">
        <v>114.847</v>
      </c>
      <c r="I15" s="35">
        <v>113.479</v>
      </c>
      <c r="J15" s="34">
        <f aca="true" t="shared" si="2" ref="J15:K27">+((H15*100/F15)-100)</f>
        <v>-3.716465459423219</v>
      </c>
      <c r="K15" s="35">
        <f t="shared" si="0"/>
        <v>-1.8220357312800104</v>
      </c>
      <c r="L15" s="32" t="s">
        <v>19</v>
      </c>
      <c r="M15" s="49" t="s">
        <v>19</v>
      </c>
    </row>
    <row r="16" spans="1:13" ht="15">
      <c r="A16" s="38" t="s">
        <v>14</v>
      </c>
      <c r="B16" s="34">
        <v>165.517</v>
      </c>
      <c r="C16" s="35">
        <v>164.825</v>
      </c>
      <c r="D16" s="39">
        <v>104.565</v>
      </c>
      <c r="E16" s="40">
        <v>103.137</v>
      </c>
      <c r="F16" s="34">
        <v>104.762</v>
      </c>
      <c r="G16" s="35">
        <v>102.902</v>
      </c>
      <c r="H16" s="39" t="s">
        <v>18</v>
      </c>
      <c r="I16" s="40" t="s">
        <v>18</v>
      </c>
      <c r="J16" s="34" t="s">
        <v>19</v>
      </c>
      <c r="K16" s="35" t="s">
        <v>19</v>
      </c>
      <c r="L16" s="34" t="s">
        <v>19</v>
      </c>
      <c r="M16" s="36" t="s">
        <v>19</v>
      </c>
    </row>
    <row r="17" spans="1:16" s="30" customFormat="1" ht="15">
      <c r="A17" s="50" t="s">
        <v>21</v>
      </c>
      <c r="B17" s="45">
        <v>175.881</v>
      </c>
      <c r="C17" s="46">
        <v>176.234</v>
      </c>
      <c r="D17" s="51">
        <v>152.947</v>
      </c>
      <c r="E17" s="52">
        <v>152.111</v>
      </c>
      <c r="F17" s="45">
        <v>156.72</v>
      </c>
      <c r="G17" s="46">
        <v>156.254</v>
      </c>
      <c r="H17" s="51">
        <v>165.241</v>
      </c>
      <c r="I17" s="52">
        <v>164.907</v>
      </c>
      <c r="J17" s="45">
        <f t="shared" si="2"/>
        <v>5.437085247575311</v>
      </c>
      <c r="K17" s="46">
        <f t="shared" si="0"/>
        <v>5.537778232877244</v>
      </c>
      <c r="L17" s="45">
        <f aca="true" t="shared" si="3" ref="L17:M27">+((H17*100/B17)-100)</f>
        <v>-6.049544862719671</v>
      </c>
      <c r="M17" s="47">
        <f>+((I17*100/C17)-100)</f>
        <v>-6.427250133345439</v>
      </c>
      <c r="N17" s="28"/>
      <c r="O17" s="29"/>
      <c r="P17" s="29"/>
    </row>
    <row r="18" spans="1:13" ht="15">
      <c r="A18" s="48" t="s">
        <v>13</v>
      </c>
      <c r="B18" s="34" t="s">
        <v>18</v>
      </c>
      <c r="C18" s="35" t="s">
        <v>18</v>
      </c>
      <c r="D18" s="32">
        <v>131.008</v>
      </c>
      <c r="E18" s="33">
        <v>129.793</v>
      </c>
      <c r="F18" s="34" t="s">
        <v>18</v>
      </c>
      <c r="G18" s="35" t="s">
        <v>18</v>
      </c>
      <c r="H18" s="32" t="s">
        <v>18</v>
      </c>
      <c r="I18" s="33" t="s">
        <v>18</v>
      </c>
      <c r="J18" s="34" t="s">
        <v>19</v>
      </c>
      <c r="K18" s="35" t="s">
        <v>19</v>
      </c>
      <c r="L18" s="34" t="s">
        <v>19</v>
      </c>
      <c r="M18" s="36" t="s">
        <v>19</v>
      </c>
    </row>
    <row r="19" spans="1:13" ht="15">
      <c r="A19" s="37" t="s">
        <v>14</v>
      </c>
      <c r="B19" s="34">
        <v>170.572</v>
      </c>
      <c r="C19" s="35">
        <v>170.328</v>
      </c>
      <c r="D19" s="34">
        <v>130.442</v>
      </c>
      <c r="E19" s="35">
        <v>129.963</v>
      </c>
      <c r="F19" s="34">
        <v>137.862</v>
      </c>
      <c r="G19" s="35">
        <v>137.463</v>
      </c>
      <c r="H19" s="34">
        <v>139.249</v>
      </c>
      <c r="I19" s="35">
        <v>138.511</v>
      </c>
      <c r="J19" s="34">
        <f t="shared" si="2"/>
        <v>1.0060785423104335</v>
      </c>
      <c r="K19" s="35">
        <f t="shared" si="0"/>
        <v>0.7623869695845542</v>
      </c>
      <c r="L19" s="34">
        <f t="shared" si="3"/>
        <v>-18.363506319911835</v>
      </c>
      <c r="M19" s="36">
        <f>+((I19*100/C19)-100)</f>
        <v>-18.67984124747545</v>
      </c>
    </row>
    <row r="20" spans="1:13" ht="15">
      <c r="A20" s="38" t="s">
        <v>22</v>
      </c>
      <c r="B20" s="34">
        <v>182.346</v>
      </c>
      <c r="C20" s="35">
        <v>183.491</v>
      </c>
      <c r="D20" s="39" t="s">
        <v>18</v>
      </c>
      <c r="E20" s="40" t="s">
        <v>18</v>
      </c>
      <c r="F20" s="34">
        <v>179.708</v>
      </c>
      <c r="G20" s="35">
        <v>179.091</v>
      </c>
      <c r="H20" s="39">
        <v>184.261</v>
      </c>
      <c r="I20" s="40">
        <v>184.181</v>
      </c>
      <c r="J20" s="39">
        <f t="shared" si="2"/>
        <v>2.533554432746442</v>
      </c>
      <c r="K20" s="40">
        <f t="shared" si="0"/>
        <v>2.842130536989586</v>
      </c>
      <c r="L20" s="39">
        <f t="shared" si="3"/>
        <v>1.0502012657255904</v>
      </c>
      <c r="M20" s="53">
        <f>+((I20*100/C20)-100)</f>
        <v>0.3760402417557316</v>
      </c>
    </row>
    <row r="21" spans="1:13" ht="15">
      <c r="A21" s="37" t="s">
        <v>23</v>
      </c>
      <c r="B21" s="32">
        <v>149.138</v>
      </c>
      <c r="C21" s="33">
        <v>149.122</v>
      </c>
      <c r="D21" s="34">
        <v>136.715</v>
      </c>
      <c r="E21" s="35">
        <v>134.141</v>
      </c>
      <c r="F21" s="32">
        <v>143.06</v>
      </c>
      <c r="G21" s="33">
        <v>140.762</v>
      </c>
      <c r="H21" s="34">
        <v>140.792</v>
      </c>
      <c r="I21" s="35">
        <v>136.152</v>
      </c>
      <c r="J21" s="34">
        <f t="shared" si="2"/>
        <v>-1.5853488046973325</v>
      </c>
      <c r="K21" s="35">
        <f t="shared" si="0"/>
        <v>-3.275031613645737</v>
      </c>
      <c r="L21" s="34">
        <f t="shared" si="3"/>
        <v>-5.596159261891671</v>
      </c>
      <c r="M21" s="36">
        <f>+((I21*100/C21)-100)</f>
        <v>-8.697576481002145</v>
      </c>
    </row>
    <row r="22" spans="1:13" ht="15">
      <c r="A22" s="37" t="s">
        <v>24</v>
      </c>
      <c r="B22" s="34">
        <v>177.863</v>
      </c>
      <c r="C22" s="35">
        <v>154.53</v>
      </c>
      <c r="D22" s="34">
        <v>271.03</v>
      </c>
      <c r="E22" s="35">
        <v>248.307</v>
      </c>
      <c r="F22" s="34">
        <v>311.867</v>
      </c>
      <c r="G22" s="35">
        <v>274.805</v>
      </c>
      <c r="H22" s="34">
        <v>334.697</v>
      </c>
      <c r="I22" s="35">
        <v>306.967</v>
      </c>
      <c r="J22" s="34">
        <f t="shared" si="2"/>
        <v>7.320428259482398</v>
      </c>
      <c r="K22" s="35">
        <f t="shared" si="0"/>
        <v>11.703571623514847</v>
      </c>
      <c r="L22" s="34">
        <f t="shared" si="3"/>
        <v>88.17685522002887</v>
      </c>
      <c r="M22" s="36">
        <f>+((I22*100/C22)-100)</f>
        <v>98.64557043939686</v>
      </c>
    </row>
    <row r="23" spans="1:13" ht="15">
      <c r="A23" s="37" t="s">
        <v>25</v>
      </c>
      <c r="B23" s="34">
        <v>170.432</v>
      </c>
      <c r="C23" s="35">
        <v>170.172</v>
      </c>
      <c r="D23" s="34">
        <v>140.724</v>
      </c>
      <c r="E23" s="35">
        <v>140.134</v>
      </c>
      <c r="F23" s="34">
        <v>137.861</v>
      </c>
      <c r="G23" s="35">
        <v>136.967</v>
      </c>
      <c r="H23" s="34">
        <v>142.42</v>
      </c>
      <c r="I23" s="35">
        <v>141.239</v>
      </c>
      <c r="J23" s="34">
        <f t="shared" si="2"/>
        <v>3.306954105947284</v>
      </c>
      <c r="K23" s="35">
        <f t="shared" si="2"/>
        <v>3.118999467024892</v>
      </c>
      <c r="L23" s="34">
        <f t="shared" si="3"/>
        <v>-16.435880585805492</v>
      </c>
      <c r="M23" s="36">
        <f t="shared" si="3"/>
        <v>-17.002209529182238</v>
      </c>
    </row>
    <row r="24" spans="1:13" ht="15">
      <c r="A24" s="37" t="s">
        <v>26</v>
      </c>
      <c r="B24" s="34">
        <v>173.221</v>
      </c>
      <c r="C24" s="35">
        <v>168.315</v>
      </c>
      <c r="D24" s="34">
        <v>169.501</v>
      </c>
      <c r="E24" s="35">
        <v>169.501</v>
      </c>
      <c r="F24" s="34">
        <v>128.843</v>
      </c>
      <c r="G24" s="35">
        <v>128.843</v>
      </c>
      <c r="H24" s="34">
        <v>127.828</v>
      </c>
      <c r="I24" s="35">
        <v>127.773</v>
      </c>
      <c r="J24" s="34">
        <f t="shared" si="2"/>
        <v>-0.7877804770146497</v>
      </c>
      <c r="K24" s="35">
        <f t="shared" si="2"/>
        <v>-0.8304680890696403</v>
      </c>
      <c r="L24" s="34">
        <f t="shared" si="3"/>
        <v>-26.205252250015874</v>
      </c>
      <c r="M24" s="36">
        <f t="shared" si="3"/>
        <v>-24.086979770073967</v>
      </c>
    </row>
    <row r="25" spans="1:13" ht="15">
      <c r="A25" s="48" t="s">
        <v>27</v>
      </c>
      <c r="B25" s="32">
        <v>188.676</v>
      </c>
      <c r="C25" s="33">
        <v>187.691</v>
      </c>
      <c r="D25" s="32">
        <v>176.704</v>
      </c>
      <c r="E25" s="33">
        <v>176.329</v>
      </c>
      <c r="F25" s="32">
        <v>179.196</v>
      </c>
      <c r="G25" s="33">
        <v>174.124</v>
      </c>
      <c r="H25" s="32">
        <v>177.353</v>
      </c>
      <c r="I25" s="33">
        <v>176.576</v>
      </c>
      <c r="J25" s="32">
        <f t="shared" si="2"/>
        <v>-1.0284827786334603</v>
      </c>
      <c r="K25" s="33">
        <f t="shared" si="2"/>
        <v>1.408191863269849</v>
      </c>
      <c r="L25" s="32">
        <f t="shared" si="3"/>
        <v>-6.001293222243419</v>
      </c>
      <c r="M25" s="49">
        <f t="shared" si="3"/>
        <v>-5.921967489117762</v>
      </c>
    </row>
    <row r="26" spans="1:13" ht="15">
      <c r="A26" s="37" t="s">
        <v>28</v>
      </c>
      <c r="B26" s="34">
        <v>272.45</v>
      </c>
      <c r="C26" s="35">
        <v>272.033</v>
      </c>
      <c r="D26" s="34">
        <v>230.538</v>
      </c>
      <c r="E26" s="35">
        <v>230.417</v>
      </c>
      <c r="F26" s="34">
        <v>262.385</v>
      </c>
      <c r="G26" s="35">
        <v>261.137</v>
      </c>
      <c r="H26" s="34">
        <v>240.861</v>
      </c>
      <c r="I26" s="35">
        <v>239.715</v>
      </c>
      <c r="J26" s="34">
        <f t="shared" si="2"/>
        <v>-8.203212836099624</v>
      </c>
      <c r="K26" s="35">
        <f t="shared" si="2"/>
        <v>-8.203356858660399</v>
      </c>
      <c r="L26" s="34">
        <f t="shared" si="3"/>
        <v>-11.594420994677918</v>
      </c>
      <c r="M26" s="36">
        <f t="shared" si="3"/>
        <v>-11.880176302139816</v>
      </c>
    </row>
    <row r="27" spans="1:13" ht="15">
      <c r="A27" s="48" t="s">
        <v>29</v>
      </c>
      <c r="B27" s="32">
        <v>363.68</v>
      </c>
      <c r="C27" s="33">
        <v>361.996</v>
      </c>
      <c r="D27" s="32">
        <v>373.253</v>
      </c>
      <c r="E27" s="33">
        <v>371.865</v>
      </c>
      <c r="F27" s="32">
        <v>371.237</v>
      </c>
      <c r="G27" s="33">
        <v>367.603</v>
      </c>
      <c r="H27" s="32">
        <v>367.926</v>
      </c>
      <c r="I27" s="33">
        <v>367.375</v>
      </c>
      <c r="J27" s="32">
        <f t="shared" si="2"/>
        <v>-0.8918830827746262</v>
      </c>
      <c r="K27" s="33">
        <f t="shared" si="2"/>
        <v>-0.06202343288819634</v>
      </c>
      <c r="L27" s="32">
        <f t="shared" si="3"/>
        <v>1.167509898812142</v>
      </c>
      <c r="M27" s="49">
        <f t="shared" si="3"/>
        <v>1.4859280213041046</v>
      </c>
    </row>
    <row r="28" spans="1:16" ht="2.25" customHeight="1">
      <c r="A28" s="54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1"/>
      <c r="O28" s="56"/>
      <c r="P28" s="56"/>
    </row>
    <row r="29" spans="1:13" s="1" customFormat="1" ht="15">
      <c r="A29" s="57" t="s">
        <v>30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3" s="1" customFormat="1" ht="15">
      <c r="A30" s="59" t="s">
        <v>31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8" s="1" customFormat="1" ht="15" customHeight="1">
      <c r="A31" s="60" t="s">
        <v>32</v>
      </c>
      <c r="B31" s="60"/>
      <c r="C31" s="60"/>
      <c r="D31" s="60"/>
      <c r="E31" s="60"/>
      <c r="F31" s="60"/>
      <c r="G31" s="61"/>
      <c r="H31" s="60"/>
    </row>
    <row r="32" spans="1:13" s="1" customFormat="1" ht="15">
      <c r="A32" s="62" t="s">
        <v>33</v>
      </c>
      <c r="B32" s="62"/>
      <c r="C32" s="62"/>
      <c r="D32" s="62"/>
      <c r="E32" s="62"/>
      <c r="F32" s="63"/>
      <c r="G32" s="63"/>
      <c r="H32" s="63"/>
      <c r="I32" s="63"/>
      <c r="K32" s="64"/>
      <c r="L32" s="64"/>
      <c r="M32" s="64"/>
    </row>
    <row r="33" spans="1:14" s="1" customFormat="1" ht="15">
      <c r="A33" s="62" t="s">
        <v>34</v>
      </c>
      <c r="B33" s="62"/>
      <c r="C33" s="62"/>
      <c r="D33" s="62"/>
      <c r="E33" s="62"/>
      <c r="F33" s="61"/>
      <c r="J33" s="60"/>
      <c r="K33" s="64"/>
      <c r="L33" s="64"/>
      <c r="M33" s="64"/>
      <c r="N33" s="65"/>
    </row>
    <row r="34" spans="1:10" s="1" customFormat="1" ht="15">
      <c r="A34" s="66" t="s">
        <v>35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9:10" s="1" customFormat="1" ht="15">
      <c r="I35" s="60"/>
      <c r="J35" s="60" t="s">
        <v>36</v>
      </c>
    </row>
    <row r="36" spans="10:14" s="1" customFormat="1" ht="15">
      <c r="J36" s="69"/>
      <c r="K36" s="70"/>
      <c r="L36" s="70"/>
      <c r="M36" s="70"/>
      <c r="N36" s="65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pans="14:16" s="56" customFormat="1" ht="15">
      <c r="N62" s="1"/>
      <c r="O62" s="1"/>
      <c r="P62" s="1"/>
    </row>
  </sheetData>
  <sheetProtection/>
  <mergeCells count="12">
    <mergeCell ref="L5:M5"/>
    <mergeCell ref="A34:J34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2019-10-24T04:24:10Z</dcterms:created>
  <dcterms:modified xsi:type="dcterms:W3CDTF">2019-10-24T04:24:43Z</dcterms:modified>
  <cp:category/>
  <cp:version/>
  <cp:contentType/>
  <cp:contentStatus/>
</cp:coreProperties>
</file>