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480" windowHeight="110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<sst xmlns="http://schemas.openxmlformats.org/spreadsheetml/2006/main" count="69" uniqueCount="57">
  <si>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Gaminio pavadinimas</t>
  </si>
  <si>
    <t>PGPK kodas</t>
  </si>
  <si>
    <t>Šviežios arba atšaldytos ėriukų arba avių skerdenos, skerdenų pusės ir gabalai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</si>
  <si>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</si>
  <si>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</si>
  <si>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</si>
  <si>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</si>
  <si>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</si>
  <si>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</si>
  <si>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</si>
  <si>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Lietuvos rinkoje</t>
  </si>
  <si>
    <t>Kitų ES šalių rinkose</t>
  </si>
  <si>
    <t>pokytis %</t>
  </si>
  <si>
    <t>-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</si>
  <si>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</si>
  <si>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</si>
  <si>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</si>
  <si>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</si>
  <si>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Užšaldyta kiauliena: kumpiai, mentės ir jų dalys su kaulais</t>
  </si>
  <si>
    <t>Užšaldyta kiauliena (išskyrus skerdenas ir skerdenų puses, kumpius, mentes ir jų dalis su kaulais)</t>
  </si>
  <si>
    <t>Švieži arba atšaldyti  galvijienos, kiaulienos, avienos, ožkienos, arklienos ir kitų arklinių šeimos atstovų valgomieji mėsos subproduktai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</si>
  <si>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</si>
  <si>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</si>
  <si>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10.11.11.40.00</t>
  </si>
  <si>
    <t>10.11.11.90.00</t>
  </si>
  <si>
    <t>10.11.31.00.00</t>
  </si>
  <si>
    <t>10.11.12.30.00</t>
  </si>
  <si>
    <t>10.11.12.50.00</t>
  </si>
  <si>
    <t>10.11.12.90.00</t>
  </si>
  <si>
    <t>10.11.32.50.00</t>
  </si>
  <si>
    <t>10.11.32.90.00</t>
  </si>
  <si>
    <t>10.11.13.00.00</t>
  </si>
  <si>
    <t>10.11.20.00.00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</si>
  <si>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</si>
  <si>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</si>
  <si>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</si>
  <si>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</si>
  <si>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</si>
  <si>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</si>
  <si>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</si>
  <si>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</si>
  <si>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</si>
  <si>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</si>
  <si>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</si>
  <si>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</si>
  <si>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* gamintojų kainos apskaičiuotos svertiniu būdu, be PVM</t>
  </si>
  <si>
    <t>mėnesio**</t>
  </si>
  <si>
    <t>metų***</t>
  </si>
  <si>
    <t>●- konfidencialūs duomenys</t>
  </si>
  <si>
    <t>rugpjūtis</t>
  </si>
  <si>
    <t>●</t>
  </si>
  <si>
    <t>Šaltinis: ŽŪIKVC (LŽŪMPRIS)</t>
  </si>
  <si>
    <t>rugsėjis</t>
  </si>
  <si>
    <t>** lyginant 2019 m. rugsėjo mėn. su 2019 m. rugpjūčio mėn.</t>
  </si>
  <si>
    <t>*** lyginant 2019 m. rugsėjo mėn. su 2018 m. rugsėjo mėn.</t>
  </si>
  <si>
    <t>Parengė J. Vitkienė, tel. (8 37) 39 73 88</t>
  </si>
  <si>
    <t>Lietuvos įmonėse pagamintos mėsos ir kai kurių mėsos gaminių vidutinės pardavimo kainos* EUR/t (pagal MS-4 ataskaitą) 
2019 m. rugpjūčio-rugsėjo mėn. ir 2018 m. rugsėjo mėn.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</si>
</sst>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8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99" fontId="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/>
    </xf>
    <xf numFmtId="0" fontId="0" fillId="35" borderId="0" xfId="0" applyFill="1" applyAlignment="1">
      <alignment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5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37" xfId="0" applyFont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 applyProtection="1">
      <alignment horizontal="left" vertical="center" wrapText="1"/>
      <protection hidden="1"/>
    </xf>
    <xf numFmtId="4" fontId="3" fillId="0" borderId="39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O16" sqref="O16"/>
    </sheetView>
  </sheetViews>
  <sheetFormatPr defaultColWidth="9.33203125" defaultRowHeight="12.75"/>
  <cols>
    <col min="1" max="1" width="35.16015625" style="0" customWidth="1"/>
    <col min="2" max="2" width="13.33203125" style="0" customWidth="1"/>
    <col min="3" max="5" width="10.33203125" style="0" customWidth="1"/>
    <col min="6" max="7" width="7" style="0" customWidth="1"/>
    <col min="8" max="10" width="10.33203125" style="0" customWidth="1"/>
    <col min="11" max="12" width="7" style="0" customWidth="1"/>
  </cols>
  <sheetData>
    <row r="1" ht="9.75" customHeight="1">
      <c r="A1" s="7"/>
    </row>
    <row r="2" spans="1:12" ht="27" customHeight="1">
      <c r="A2" s="58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9" ht="10.5" customHeight="1">
      <c r="A3" s="12"/>
      <c r="C3" s="13"/>
      <c r="D3" s="13"/>
      <c r="H3" s="13"/>
      <c r="I3" s="13"/>
    </row>
    <row r="4" spans="1:12" ht="21" customHeight="1">
      <c r="A4" s="36" t="s">
        <v>0</v>
      </c>
      <c r="B4" s="37" t="s">
        <v>1</v>
      </c>
      <c r="C4" s="38" t="s">
        <v>10</v>
      </c>
      <c r="D4" s="39"/>
      <c r="E4" s="39"/>
      <c r="F4" s="39"/>
      <c r="G4" s="40"/>
      <c r="H4" s="41" t="s">
        <v>11</v>
      </c>
      <c r="I4" s="42"/>
      <c r="J4" s="42"/>
      <c r="K4" s="39"/>
      <c r="L4" s="43"/>
    </row>
    <row r="5" spans="1:12" ht="18.75" customHeight="1">
      <c r="A5" s="44"/>
      <c r="B5" s="28"/>
      <c r="C5" s="19">
        <v>2018</v>
      </c>
      <c r="D5" s="32">
        <v>2019</v>
      </c>
      <c r="E5" s="33"/>
      <c r="F5" s="26" t="s">
        <v>12</v>
      </c>
      <c r="G5" s="29"/>
      <c r="H5" s="18">
        <v>2018</v>
      </c>
      <c r="I5" s="30">
        <v>2019</v>
      </c>
      <c r="J5" s="31"/>
      <c r="K5" s="26" t="s">
        <v>12</v>
      </c>
      <c r="L5" s="27"/>
    </row>
    <row r="6" spans="1:12" ht="55.5" customHeight="1">
      <c r="A6" s="44"/>
      <c r="B6" s="28"/>
      <c r="C6" s="10" t="s">
        <v>52</v>
      </c>
      <c r="D6" s="10" t="s">
        <v>49</v>
      </c>
      <c r="E6" s="10" t="s">
        <v>52</v>
      </c>
      <c r="F6" s="14" t="s">
        <v>46</v>
      </c>
      <c r="G6" s="8" t="s">
        <v>47</v>
      </c>
      <c r="H6" s="10" t="s">
        <v>52</v>
      </c>
      <c r="I6" s="10" t="s">
        <v>49</v>
      </c>
      <c r="J6" s="10" t="s">
        <v>52</v>
      </c>
      <c r="K6" s="8" t="s">
        <v>46</v>
      </c>
      <c r="L6" s="15" t="s">
        <v>47</v>
      </c>
    </row>
    <row r="7" spans="1:14" ht="42.75" customHeight="1">
      <c r="A7" s="45" t="s">
        <v>14</v>
      </c>
      <c r="B7" s="9" t="s">
        <v>23</v>
      </c>
      <c r="C7" s="24">
        <v>2843</v>
      </c>
      <c r="D7" s="55">
        <v>3146</v>
      </c>
      <c r="E7" s="22">
        <v>3100</v>
      </c>
      <c r="F7" s="20">
        <f aca="true" t="shared" si="0" ref="F7:F23">(E7/D7-1)*100</f>
        <v>-1.4621741894469187</v>
      </c>
      <c r="G7" s="11">
        <f aca="true" t="shared" si="1" ref="G7:G23">(E7/C7-1)*100</f>
        <v>9.03974674639465</v>
      </c>
      <c r="H7" s="24">
        <v>3068</v>
      </c>
      <c r="I7" s="55">
        <v>3003</v>
      </c>
      <c r="J7" s="22">
        <v>3020</v>
      </c>
      <c r="K7" s="20">
        <f>(J7/I7-1)*100</f>
        <v>0.566100566100558</v>
      </c>
      <c r="L7" s="46">
        <f>(J7/H7-1)*100</f>
        <v>-1.5645371577574951</v>
      </c>
      <c r="N7" s="17"/>
    </row>
    <row r="8" spans="1:14" ht="25.5" customHeight="1">
      <c r="A8" s="45" t="s">
        <v>15</v>
      </c>
      <c r="B8" s="9" t="s">
        <v>24</v>
      </c>
      <c r="C8" s="24">
        <v>4150</v>
      </c>
      <c r="D8" s="55">
        <v>4110</v>
      </c>
      <c r="E8" s="22">
        <v>4107</v>
      </c>
      <c r="F8" s="20">
        <f t="shared" si="0"/>
        <v>-0.07299270072992359</v>
      </c>
      <c r="G8" s="11">
        <f t="shared" si="1"/>
        <v>-1.0361445783132583</v>
      </c>
      <c r="H8" s="24">
        <v>4322</v>
      </c>
      <c r="I8" s="55">
        <v>4370</v>
      </c>
      <c r="J8" s="22">
        <v>4414</v>
      </c>
      <c r="K8" s="20">
        <f aca="true" t="shared" si="2" ref="K8:K23">(J8/I8-1)*100</f>
        <v>1.0068649885583536</v>
      </c>
      <c r="L8" s="46">
        <f aca="true" t="shared" si="3" ref="L8:L23">(J8/H8-1)*100</f>
        <v>2.1286441462285977</v>
      </c>
      <c r="N8" s="17"/>
    </row>
    <row r="9" spans="1:14" ht="38.25" customHeight="1">
      <c r="A9" s="45" t="s">
        <v>16</v>
      </c>
      <c r="B9" s="9" t="s">
        <v>25</v>
      </c>
      <c r="C9" s="24">
        <v>2454</v>
      </c>
      <c r="D9" s="55">
        <v>2812</v>
      </c>
      <c r="E9" s="22">
        <v>3594</v>
      </c>
      <c r="F9" s="20">
        <f t="shared" si="0"/>
        <v>27.80938833570412</v>
      </c>
      <c r="G9" s="11">
        <f t="shared" si="1"/>
        <v>46.45476772616137</v>
      </c>
      <c r="H9" s="24">
        <v>1827</v>
      </c>
      <c r="I9" s="55">
        <v>2053</v>
      </c>
      <c r="J9" s="22">
        <v>1985</v>
      </c>
      <c r="K9" s="20">
        <f t="shared" si="2"/>
        <v>-3.312226010716024</v>
      </c>
      <c r="L9" s="46">
        <f t="shared" si="3"/>
        <v>8.64805692391899</v>
      </c>
      <c r="N9" s="17"/>
    </row>
    <row r="10" spans="1:14" ht="32.25" customHeight="1">
      <c r="A10" s="45" t="s">
        <v>5</v>
      </c>
      <c r="B10" s="9" t="s">
        <v>26</v>
      </c>
      <c r="C10" s="24">
        <v>1738</v>
      </c>
      <c r="D10" s="55">
        <v>2056</v>
      </c>
      <c r="E10" s="22">
        <v>2064</v>
      </c>
      <c r="F10" s="20">
        <f t="shared" si="0"/>
        <v>0.3891050583657574</v>
      </c>
      <c r="G10" s="11">
        <f t="shared" si="1"/>
        <v>18.757192174913694</v>
      </c>
      <c r="H10" s="24">
        <v>1816</v>
      </c>
      <c r="I10" s="55">
        <v>2001.9999999999998</v>
      </c>
      <c r="J10" s="22">
        <v>2070</v>
      </c>
      <c r="K10" s="20">
        <f t="shared" si="2"/>
        <v>3.396603396603415</v>
      </c>
      <c r="L10" s="46">
        <f t="shared" si="3"/>
        <v>13.986784140969167</v>
      </c>
      <c r="N10" s="17"/>
    </row>
    <row r="11" spans="1:14" ht="29.25" customHeight="1">
      <c r="A11" s="45" t="s">
        <v>6</v>
      </c>
      <c r="B11" s="9" t="s">
        <v>27</v>
      </c>
      <c r="C11" s="24">
        <v>2536</v>
      </c>
      <c r="D11" s="55">
        <v>2689</v>
      </c>
      <c r="E11" s="22">
        <v>2712</v>
      </c>
      <c r="F11" s="20">
        <f t="shared" si="0"/>
        <v>0.8553365563406468</v>
      </c>
      <c r="G11" s="11">
        <f t="shared" si="1"/>
        <v>6.940063091482651</v>
      </c>
      <c r="H11" s="24">
        <v>2453</v>
      </c>
      <c r="I11" s="55">
        <v>3149</v>
      </c>
      <c r="J11" s="22">
        <v>2982</v>
      </c>
      <c r="K11" s="20">
        <f t="shared" si="2"/>
        <v>-5.303270879644328</v>
      </c>
      <c r="L11" s="46">
        <f t="shared" si="3"/>
        <v>21.56543008560945</v>
      </c>
      <c r="N11" s="17"/>
    </row>
    <row r="12" spans="1:14" ht="39.75" customHeight="1">
      <c r="A12" s="45" t="s">
        <v>17</v>
      </c>
      <c r="B12" s="9" t="s">
        <v>28</v>
      </c>
      <c r="C12" s="24">
        <v>2764</v>
      </c>
      <c r="D12" s="55">
        <v>2875</v>
      </c>
      <c r="E12" s="22">
        <v>2849</v>
      </c>
      <c r="F12" s="20">
        <f t="shared" si="0"/>
        <v>-0.9043478260869597</v>
      </c>
      <c r="G12" s="11">
        <f t="shared" si="1"/>
        <v>3.075253256150501</v>
      </c>
      <c r="H12" s="24">
        <v>2191</v>
      </c>
      <c r="I12" s="55">
        <v>2545</v>
      </c>
      <c r="J12" s="22">
        <v>2531</v>
      </c>
      <c r="K12" s="20">
        <f t="shared" si="2"/>
        <v>-0.5500982318271119</v>
      </c>
      <c r="L12" s="46">
        <f t="shared" si="3"/>
        <v>15.518028297581022</v>
      </c>
      <c r="N12" s="17"/>
    </row>
    <row r="13" spans="1:14" ht="29.25" customHeight="1">
      <c r="A13" s="47" t="s">
        <v>18</v>
      </c>
      <c r="B13" s="9" t="s">
        <v>29</v>
      </c>
      <c r="C13" s="24">
        <v>1986</v>
      </c>
      <c r="D13" s="55">
        <v>3320</v>
      </c>
      <c r="E13" s="22">
        <v>3216</v>
      </c>
      <c r="F13" s="20">
        <f t="shared" si="0"/>
        <v>-3.1325301204819245</v>
      </c>
      <c r="G13" s="11">
        <f t="shared" si="1"/>
        <v>61.93353474320242</v>
      </c>
      <c r="H13" s="24">
        <v>779</v>
      </c>
      <c r="I13" s="55" t="s">
        <v>50</v>
      </c>
      <c r="J13" s="22">
        <v>1027</v>
      </c>
      <c r="K13" s="20" t="s">
        <v>13</v>
      </c>
      <c r="L13" s="46">
        <f t="shared" si="3"/>
        <v>31.835686777920415</v>
      </c>
      <c r="N13" s="17"/>
    </row>
    <row r="14" spans="1:14" ht="44.25" customHeight="1">
      <c r="A14" s="47" t="s">
        <v>19</v>
      </c>
      <c r="B14" s="9" t="s">
        <v>30</v>
      </c>
      <c r="C14" s="24">
        <v>1519</v>
      </c>
      <c r="D14" s="55">
        <v>1742</v>
      </c>
      <c r="E14" s="22">
        <v>1721</v>
      </c>
      <c r="F14" s="20">
        <f t="shared" si="0"/>
        <v>-1.2055109070034487</v>
      </c>
      <c r="G14" s="11">
        <f t="shared" si="1"/>
        <v>13.298222514812386</v>
      </c>
      <c r="H14" s="24">
        <v>1491</v>
      </c>
      <c r="I14" s="55">
        <v>1522</v>
      </c>
      <c r="J14" s="22">
        <v>1552</v>
      </c>
      <c r="K14" s="20">
        <f t="shared" si="2"/>
        <v>1.9710906701708275</v>
      </c>
      <c r="L14" s="46">
        <f>J14/H14*100-100</f>
        <v>4.091213950368882</v>
      </c>
      <c r="N14" s="17"/>
    </row>
    <row r="15" spans="1:14" ht="29.25" customHeight="1">
      <c r="A15" s="47" t="s">
        <v>2</v>
      </c>
      <c r="B15" s="9" t="s">
        <v>31</v>
      </c>
      <c r="C15" s="24">
        <v>5387</v>
      </c>
      <c r="D15" s="55">
        <v>5087</v>
      </c>
      <c r="E15" s="22">
        <v>5009</v>
      </c>
      <c r="F15" s="20">
        <f t="shared" si="0"/>
        <v>-1.5333202280322422</v>
      </c>
      <c r="G15" s="11">
        <f t="shared" si="1"/>
        <v>-7.016892519027285</v>
      </c>
      <c r="H15" s="24" t="s">
        <v>13</v>
      </c>
      <c r="I15" s="56" t="s">
        <v>13</v>
      </c>
      <c r="J15" s="23" t="s">
        <v>13</v>
      </c>
      <c r="K15" s="20" t="s">
        <v>13</v>
      </c>
      <c r="L15" s="46" t="s">
        <v>13</v>
      </c>
      <c r="N15" s="17"/>
    </row>
    <row r="16" spans="1:14" ht="54.75" customHeight="1">
      <c r="A16" s="47" t="s">
        <v>20</v>
      </c>
      <c r="B16" s="9" t="s">
        <v>32</v>
      </c>
      <c r="C16" s="24">
        <v>661</v>
      </c>
      <c r="D16" s="55">
        <v>528</v>
      </c>
      <c r="E16" s="22">
        <v>688</v>
      </c>
      <c r="F16" s="20">
        <f t="shared" si="0"/>
        <v>30.303030303030297</v>
      </c>
      <c r="G16" s="11">
        <f t="shared" si="1"/>
        <v>4.08472012102874</v>
      </c>
      <c r="H16" s="24">
        <v>1510</v>
      </c>
      <c r="I16" s="55">
        <v>579</v>
      </c>
      <c r="J16" s="22">
        <v>842</v>
      </c>
      <c r="K16" s="20">
        <f t="shared" si="2"/>
        <v>45.42314335060449</v>
      </c>
      <c r="L16" s="46">
        <f t="shared" si="3"/>
        <v>-44.23841059602649</v>
      </c>
      <c r="N16" s="17"/>
    </row>
    <row r="17" spans="1:14" ht="39" customHeight="1">
      <c r="A17" s="47" t="s">
        <v>3</v>
      </c>
      <c r="B17" s="9" t="s">
        <v>33</v>
      </c>
      <c r="C17" s="24">
        <v>4322</v>
      </c>
      <c r="D17" s="55">
        <v>5064</v>
      </c>
      <c r="E17" s="22">
        <v>5010</v>
      </c>
      <c r="F17" s="20">
        <f t="shared" si="0"/>
        <v>-1.0663507109004766</v>
      </c>
      <c r="G17" s="11">
        <f t="shared" si="1"/>
        <v>15.91855622397038</v>
      </c>
      <c r="H17" s="24">
        <v>5749</v>
      </c>
      <c r="I17" s="55">
        <v>7822</v>
      </c>
      <c r="J17" s="22">
        <v>8029</v>
      </c>
      <c r="K17" s="20">
        <f t="shared" si="2"/>
        <v>2.6463819994886117</v>
      </c>
      <c r="L17" s="46">
        <f t="shared" si="3"/>
        <v>39.65907114280745</v>
      </c>
      <c r="N17" s="17"/>
    </row>
    <row r="18" spans="1:14" ht="28.5" customHeight="1">
      <c r="A18" s="47" t="s">
        <v>7</v>
      </c>
      <c r="B18" s="9" t="s">
        <v>34</v>
      </c>
      <c r="C18" s="25">
        <v>4287</v>
      </c>
      <c r="D18" s="55">
        <v>4643</v>
      </c>
      <c r="E18" s="22">
        <v>4360</v>
      </c>
      <c r="F18" s="20">
        <f t="shared" si="0"/>
        <v>-6.09519707085936</v>
      </c>
      <c r="G18" s="11">
        <f t="shared" si="1"/>
        <v>1.702822486587352</v>
      </c>
      <c r="H18" s="24">
        <v>4429</v>
      </c>
      <c r="I18" s="55">
        <v>4678</v>
      </c>
      <c r="J18" s="22">
        <v>4687</v>
      </c>
      <c r="K18" s="20">
        <f t="shared" si="2"/>
        <v>0.1923899102180382</v>
      </c>
      <c r="L18" s="46">
        <f t="shared" si="3"/>
        <v>5.825242718446599</v>
      </c>
      <c r="N18" s="17"/>
    </row>
    <row r="19" spans="1:14" ht="27.75" customHeight="1">
      <c r="A19" s="47" t="s">
        <v>4</v>
      </c>
      <c r="B19" s="9" t="s">
        <v>35</v>
      </c>
      <c r="C19" s="25">
        <v>10568</v>
      </c>
      <c r="D19" s="55">
        <v>9365</v>
      </c>
      <c r="E19" s="22">
        <v>9522</v>
      </c>
      <c r="F19" s="20">
        <f t="shared" si="0"/>
        <v>1.6764548852108874</v>
      </c>
      <c r="G19" s="11">
        <f t="shared" si="1"/>
        <v>-9.89780469341408</v>
      </c>
      <c r="H19" s="24">
        <v>12396</v>
      </c>
      <c r="I19" s="55">
        <v>10372</v>
      </c>
      <c r="J19" s="22">
        <v>13815</v>
      </c>
      <c r="K19" s="20">
        <f>J19/I19*100-100</f>
        <v>33.19514076359428</v>
      </c>
      <c r="L19" s="46">
        <f t="shared" si="3"/>
        <v>11.447241045498547</v>
      </c>
      <c r="M19" s="21"/>
      <c r="N19" s="17"/>
    </row>
    <row r="20" spans="1:14" ht="44.25" customHeight="1">
      <c r="A20" s="47" t="s">
        <v>21</v>
      </c>
      <c r="B20" s="9" t="s">
        <v>36</v>
      </c>
      <c r="C20" s="24">
        <v>2470</v>
      </c>
      <c r="D20" s="55">
        <v>2686</v>
      </c>
      <c r="E20" s="22">
        <v>2738</v>
      </c>
      <c r="F20" s="20">
        <f t="shared" si="0"/>
        <v>1.93596425912137</v>
      </c>
      <c r="G20" s="11">
        <f t="shared" si="1"/>
        <v>10.850202429149803</v>
      </c>
      <c r="H20" s="24">
        <v>2427</v>
      </c>
      <c r="I20" s="55">
        <v>2747</v>
      </c>
      <c r="J20" s="22">
        <v>2998</v>
      </c>
      <c r="K20" s="20">
        <f t="shared" si="2"/>
        <v>9.137240626137611</v>
      </c>
      <c r="L20" s="46">
        <f t="shared" si="3"/>
        <v>23.52698805109188</v>
      </c>
      <c r="N20" s="17"/>
    </row>
    <row r="21" spans="1:14" ht="52.5" customHeight="1">
      <c r="A21" s="47" t="s">
        <v>22</v>
      </c>
      <c r="B21" s="9" t="s">
        <v>37</v>
      </c>
      <c r="C21" s="24">
        <v>2639</v>
      </c>
      <c r="D21" s="55">
        <v>2723</v>
      </c>
      <c r="E21" s="22">
        <v>2688</v>
      </c>
      <c r="F21" s="20">
        <f t="shared" si="0"/>
        <v>-1.285347043701801</v>
      </c>
      <c r="G21" s="11">
        <f t="shared" si="1"/>
        <v>1.8567639257294433</v>
      </c>
      <c r="H21" s="24">
        <v>2519</v>
      </c>
      <c r="I21" s="55">
        <v>2576</v>
      </c>
      <c r="J21" s="22">
        <v>2392</v>
      </c>
      <c r="K21" s="20">
        <f t="shared" si="2"/>
        <v>-7.14285714285714</v>
      </c>
      <c r="L21" s="46">
        <f t="shared" si="3"/>
        <v>-5.0416832076220714</v>
      </c>
      <c r="N21" s="17"/>
    </row>
    <row r="22" spans="1:14" ht="42" customHeight="1">
      <c r="A22" s="47" t="s">
        <v>41</v>
      </c>
      <c r="B22" s="9" t="s">
        <v>38</v>
      </c>
      <c r="C22" s="24">
        <v>2767</v>
      </c>
      <c r="D22" s="55">
        <v>2948</v>
      </c>
      <c r="E22" s="22">
        <v>2890</v>
      </c>
      <c r="F22" s="20">
        <f t="shared" si="0"/>
        <v>-1.9674355495250984</v>
      </c>
      <c r="G22" s="11">
        <f t="shared" si="1"/>
        <v>4.445247560534882</v>
      </c>
      <c r="H22" s="24">
        <v>2778</v>
      </c>
      <c r="I22" s="55">
        <v>2835</v>
      </c>
      <c r="J22" s="22">
        <v>3120</v>
      </c>
      <c r="K22" s="20">
        <f t="shared" si="2"/>
        <v>10.052910052910047</v>
      </c>
      <c r="L22" s="46">
        <f t="shared" si="3"/>
        <v>12.311015118790491</v>
      </c>
      <c r="N22" s="17"/>
    </row>
    <row r="23" spans="1:14" ht="28.5" customHeight="1">
      <c r="A23" s="48" t="s">
        <v>42</v>
      </c>
      <c r="B23" s="49" t="s">
        <v>39</v>
      </c>
      <c r="C23" s="50">
        <v>3372</v>
      </c>
      <c r="D23" s="57">
        <v>3945</v>
      </c>
      <c r="E23" s="51">
        <v>3787</v>
      </c>
      <c r="F23" s="52">
        <f t="shared" si="0"/>
        <v>-4.00506970849176</v>
      </c>
      <c r="G23" s="53">
        <f t="shared" si="1"/>
        <v>12.307236061684467</v>
      </c>
      <c r="H23" s="50">
        <v>3922</v>
      </c>
      <c r="I23" s="57">
        <v>3946</v>
      </c>
      <c r="J23" s="51">
        <v>3944</v>
      </c>
      <c r="K23" s="52">
        <f t="shared" si="2"/>
        <v>-0.05068423720222537</v>
      </c>
      <c r="L23" s="54">
        <f t="shared" si="3"/>
        <v>0.5609382967873611</v>
      </c>
      <c r="N23" s="17"/>
    </row>
    <row r="24" spans="2:12" ht="12.75">
      <c r="B24" s="6"/>
      <c r="C24" s="16"/>
      <c r="D24" s="6"/>
      <c r="E24" s="6"/>
      <c r="F24" s="6"/>
      <c r="G24" s="6"/>
      <c r="H24" s="16"/>
      <c r="I24" s="6"/>
      <c r="J24" s="6"/>
      <c r="K24" s="6"/>
      <c r="L24" s="6"/>
    </row>
    <row r="25" spans="1:7" s="2" customFormat="1" ht="12.75">
      <c r="A25" s="1" t="s">
        <v>45</v>
      </c>
      <c r="B25" s="1"/>
      <c r="C25" s="1"/>
      <c r="D25" s="1"/>
      <c r="E25" s="1"/>
      <c r="F25" s="1"/>
      <c r="G25" s="1"/>
    </row>
    <row r="26" spans="1:7" s="2" customFormat="1" ht="12.75">
      <c r="A26" s="1" t="s">
        <v>53</v>
      </c>
      <c r="B26" s="1"/>
      <c r="C26" s="1"/>
      <c r="D26" s="1"/>
      <c r="E26" s="1"/>
      <c r="F26" s="1"/>
      <c r="G26" s="1"/>
    </row>
    <row r="27" spans="1:7" s="2" customFormat="1" ht="12.75">
      <c r="A27" s="1" t="s">
        <v>54</v>
      </c>
      <c r="B27" s="1"/>
      <c r="C27" s="1"/>
      <c r="D27" s="1"/>
      <c r="E27" s="1"/>
      <c r="F27" s="1"/>
      <c r="G27" s="1"/>
    </row>
    <row r="28" spans="1:7" s="2" customFormat="1" ht="12.75">
      <c r="A28" s="34" t="s">
        <v>48</v>
      </c>
      <c r="B28" s="1"/>
      <c r="C28" s="1"/>
      <c r="D28" s="1"/>
      <c r="E28" s="1"/>
      <c r="F28" s="1"/>
      <c r="G28" s="1"/>
    </row>
    <row r="29" spans="1:7" s="2" customFormat="1" ht="12.75">
      <c r="A29" s="1"/>
      <c r="B29" s="1"/>
      <c r="C29" s="1"/>
      <c r="D29" s="1"/>
      <c r="E29" s="1"/>
      <c r="F29" s="1"/>
      <c r="G29" s="1"/>
    </row>
    <row r="30" spans="1:2" s="2" customFormat="1" ht="15.75">
      <c r="A30" s="3" t="s">
        <v>8</v>
      </c>
      <c r="B30" s="3"/>
    </row>
    <row r="31" spans="1:12" s="2" customFormat="1" ht="27.75" customHeight="1">
      <c r="A31" s="35" t="s">
        <v>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="2" customFormat="1" ht="15.75">
      <c r="A32" s="4" t="s">
        <v>40</v>
      </c>
    </row>
    <row r="33" spans="1:13" ht="15.75">
      <c r="A33" s="5" t="s">
        <v>44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15.75">
      <c r="A34" s="5" t="s">
        <v>43</v>
      </c>
    </row>
    <row r="37" ht="12.75">
      <c r="I37" t="s">
        <v>51</v>
      </c>
    </row>
    <row r="38" ht="12.75">
      <c r="I38" t="s">
        <v>55</v>
      </c>
    </row>
  </sheetData>
  <sheetProtection/>
  <mergeCells count="10">
    <mergeCell ref="A31:L31"/>
    <mergeCell ref="A2:L2"/>
    <mergeCell ref="K5:L5"/>
    <mergeCell ref="A4:A6"/>
    <mergeCell ref="B4:B6"/>
    <mergeCell ref="C4:G4"/>
    <mergeCell ref="H4:L4"/>
    <mergeCell ref="F5:G5"/>
    <mergeCell ref="I5:J5"/>
    <mergeCell ref="D5:E5"/>
  </mergeCells>
  <printOptions/>
  <pageMargins left="0.75" right="0.75" top="1" bottom="1" header="0.5" footer="0.5"/>
  <pageSetup horizontalDpi="600" verticalDpi="600" orientation="portrait" paperSize="9" r:id="rId1"/>
  <ignoredErrors>
    <ignoredError sqref="L22:L23" evalError="1"/>
    <ignoredError sqref="K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2018-11-29T07:17:25Z</cp:lastPrinted>
  <dcterms:created xsi:type="dcterms:W3CDTF">2007-04-02T11:17:39Z</dcterms:created>
  <dcterms:modified xsi:type="dcterms:W3CDTF">2019-10-30T13:27:57Z</dcterms:modified>
  <cp:category/>
  <cp:version/>
  <cp:contentType/>
  <cp:contentStatus/>
</cp:coreProperties>
</file>