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7795" windowHeight="14130"/>
  </bookViews>
  <sheets>
    <sheet name="galutinis" sheetId="1" r:id="rId1"/>
  </sheets>
  <calcPr calcId="125725"/>
</workbook>
</file>

<file path=xl/calcChain.xml><?xml version="1.0" encoding="utf-8"?>
<calcChain xmlns="http://schemas.openxmlformats.org/spreadsheetml/2006/main">
  <c r="P32" i="1"/>
  <c r="O32"/>
  <c r="K32"/>
  <c r="J32"/>
  <c r="F32"/>
  <c r="E32"/>
  <c r="P31"/>
  <c r="O31"/>
  <c r="K31"/>
  <c r="J31"/>
  <c r="F31"/>
  <c r="E31"/>
  <c r="P30"/>
  <c r="O30"/>
  <c r="K30"/>
  <c r="J30"/>
  <c r="F30"/>
  <c r="E30"/>
  <c r="P29"/>
  <c r="O29"/>
  <c r="K29"/>
  <c r="J29"/>
  <c r="F29"/>
  <c r="E29"/>
  <c r="O28"/>
  <c r="E28"/>
  <c r="O26"/>
  <c r="E26"/>
  <c r="P25"/>
  <c r="O25"/>
  <c r="K25"/>
  <c r="J25"/>
  <c r="F25"/>
  <c r="E25"/>
  <c r="P23"/>
  <c r="O23"/>
  <c r="K23"/>
  <c r="J23"/>
  <c r="P22"/>
  <c r="K22"/>
  <c r="F22"/>
  <c r="P21"/>
  <c r="O21"/>
  <c r="K21"/>
  <c r="J21"/>
  <c r="F21"/>
  <c r="E21"/>
  <c r="P20"/>
  <c r="O20"/>
  <c r="P19"/>
  <c r="O19"/>
  <c r="K19"/>
  <c r="J19"/>
  <c r="F19"/>
  <c r="E19"/>
  <c r="O18"/>
  <c r="K18"/>
  <c r="J18"/>
  <c r="F18"/>
  <c r="E18"/>
  <c r="O17"/>
  <c r="K17"/>
  <c r="J17"/>
  <c r="F17"/>
  <c r="O16"/>
  <c r="K16"/>
  <c r="J16"/>
  <c r="F16"/>
  <c r="E16"/>
  <c r="P15"/>
  <c r="O15"/>
  <c r="J15"/>
  <c r="E15"/>
  <c r="P14"/>
  <c r="O14"/>
  <c r="K14"/>
  <c r="J14"/>
  <c r="F14"/>
  <c r="E14"/>
  <c r="P13"/>
  <c r="O13"/>
  <c r="K13"/>
  <c r="J13"/>
  <c r="F13"/>
  <c r="E13"/>
  <c r="P12"/>
  <c r="O12"/>
  <c r="K12"/>
  <c r="J12"/>
  <c r="F12"/>
  <c r="E12"/>
  <c r="P11"/>
  <c r="O11"/>
  <c r="K11"/>
  <c r="J11"/>
  <c r="F11"/>
  <c r="E11"/>
  <c r="P10"/>
  <c r="O10"/>
  <c r="K10"/>
  <c r="J10"/>
  <c r="F10"/>
  <c r="E10"/>
  <c r="P9"/>
  <c r="O9"/>
  <c r="K9"/>
  <c r="J9"/>
  <c r="F9"/>
  <c r="E9"/>
  <c r="P8"/>
  <c r="O8"/>
  <c r="K8"/>
  <c r="J8"/>
  <c r="F8"/>
  <c r="E8"/>
</calcChain>
</file>

<file path=xl/sharedStrings.xml><?xml version="1.0" encoding="utf-8"?>
<sst xmlns="http://schemas.openxmlformats.org/spreadsheetml/2006/main" count="85" uniqueCount="34">
  <si>
    <t>Grūdų ir rapsų laikinojo saugojimo kiekiai Lietuvoje 2018 m. spalio–2019 m.  spalio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</si>
  <si>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</si>
  <si>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</si>
  <si>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</si>
  <si>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</si>
  <si>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</si>
  <si>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</si>
  <si>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spalis</t>
  </si>
  <si>
    <t>rugsėjis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</si>
  <si>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</si>
  <si>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</si>
  <si>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</si>
  <si>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</si>
  <si>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</si>
  <si>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</si>
  <si>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</si>
  <si>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</si>
  <si>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-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</si>
  <si>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</si>
  <si>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</si>
  <si>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</si>
  <si>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</si>
  <si>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</si>
  <si>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</si>
  <si>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</si>
  <si>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</si>
  <si>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</si>
  <si>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</si>
  <si>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</si>
  <si>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</si>
  <si>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</si>
  <si>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2019 m. spalio mėn. su rugsėjo mėn.</t>
  </si>
  <si>
    <t>** lyginant 2019 m.  spalio mėn. su 2018 m.  spalio mėn.</t>
  </si>
  <si>
    <t>Šaltinis: ŽŪIKVC (LŽŪMPRIS)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</si>
</sst>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2" fillId="0" borderId="48" xfId="0" applyNumberFormat="1" applyFont="1" applyFill="1" applyBorder="1" applyAlignment="1">
      <alignment horizontal="left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left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0" borderId="58" xfId="0" applyNumberFormat="1" applyFont="1" applyFill="1" applyBorder="1" applyAlignment="1">
      <alignment horizontal="center" vertical="center" wrapText="1"/>
    </xf>
    <xf numFmtId="4" fontId="4" fillId="0" borderId="59" xfId="0" applyNumberFormat="1" applyFont="1" applyFill="1" applyBorder="1" applyAlignment="1">
      <alignment horizontal="center" vertical="center" wrapText="1"/>
    </xf>
    <xf numFmtId="4" fontId="4" fillId="0" borderId="60" xfId="0" applyNumberFormat="1" applyFont="1" applyFill="1" applyBorder="1" applyAlignment="1">
      <alignment horizontal="center" vertical="center" wrapText="1"/>
    </xf>
    <xf numFmtId="4" fontId="4" fillId="0" borderId="61" xfId="0" applyNumberFormat="1" applyFont="1" applyFill="1" applyBorder="1" applyAlignment="1">
      <alignment horizontal="center" vertical="center" wrapText="1"/>
    </xf>
    <xf numFmtId="4" fontId="4" fillId="0" borderId="62" xfId="0" applyNumberFormat="1" applyFont="1" applyFill="1" applyBorder="1" applyAlignment="1">
      <alignment horizontal="center" vertical="center" wrapText="1"/>
    </xf>
    <xf numFmtId="4" fontId="4" fillId="0" borderId="63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4" fontId="3" fillId="2" borderId="65" xfId="0" applyNumberFormat="1" applyFont="1" applyFill="1" applyBorder="1" applyAlignment="1">
      <alignment horizontal="center" vertical="center"/>
    </xf>
    <xf numFmtId="4" fontId="3" fillId="2" borderId="66" xfId="0" applyNumberFormat="1" applyFont="1" applyFill="1" applyBorder="1" applyAlignment="1">
      <alignment horizontal="center" vertical="center"/>
    </xf>
    <xf numFmtId="4" fontId="3" fillId="2" borderId="67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Normal 3" xfId="1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104775</xdr:rowOff>
    </xdr:from>
    <xdr:to>
      <xdr:col>0</xdr:col>
      <xdr:colOff>552450</xdr:colOff>
      <xdr:row>36</xdr:row>
      <xdr:rowOff>85725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"/>
          <a:ext cx="552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104775</xdr:rowOff>
    </xdr:from>
    <xdr:to>
      <xdr:col>0</xdr:col>
      <xdr:colOff>552450</xdr:colOff>
      <xdr:row>36</xdr:row>
      <xdr:rowOff>85725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"/>
          <a:ext cx="552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104775</xdr:rowOff>
    </xdr:from>
    <xdr:to>
      <xdr:col>0</xdr:col>
      <xdr:colOff>552450</xdr:colOff>
      <xdr:row>36</xdr:row>
      <xdr:rowOff>85725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"/>
          <a:ext cx="552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104775</xdr:rowOff>
    </xdr:from>
    <xdr:to>
      <xdr:col>0</xdr:col>
      <xdr:colOff>552450</xdr:colOff>
      <xdr:row>36</xdr:row>
      <xdr:rowOff>85725</xdr:rowOff>
    </xdr:to>
    <xdr:pic>
      <xdr:nvPicPr>
        <xdr:cNvPr id="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34150"/>
          <a:ext cx="5524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609600</xdr:colOff>
      <xdr:row>24</xdr:row>
      <xdr:rowOff>76200</xdr:rowOff>
    </xdr:to>
    <xdr:pic>
      <xdr:nvPicPr>
        <xdr:cNvPr id="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600075</xdr:colOff>
      <xdr:row>24</xdr:row>
      <xdr:rowOff>142875</xdr:rowOff>
    </xdr:to>
    <xdr:pic>
      <xdr:nvPicPr>
        <xdr:cNvPr id="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29125"/>
          <a:ext cx="600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104775</xdr:rowOff>
    </xdr:from>
    <xdr:to>
      <xdr:col>0</xdr:col>
      <xdr:colOff>552450</xdr:colOff>
      <xdr:row>42</xdr:row>
      <xdr:rowOff>28575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676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114300</xdr:rowOff>
    </xdr:from>
    <xdr:to>
      <xdr:col>0</xdr:col>
      <xdr:colOff>600075</xdr:colOff>
      <xdr:row>30</xdr:row>
      <xdr:rowOff>85725</xdr:rowOff>
    </xdr:to>
    <xdr:pic>
      <xdr:nvPicPr>
        <xdr:cNvPr id="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"/>
          <a:ext cx="600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816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3" name="Picture 125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8" name="Picture 125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104775</xdr:rowOff>
    </xdr:from>
    <xdr:to>
      <xdr:col>0</xdr:col>
      <xdr:colOff>495300</xdr:colOff>
      <xdr:row>39</xdr:row>
      <xdr:rowOff>28575</xdr:rowOff>
    </xdr:to>
    <xdr:pic>
      <xdr:nvPicPr>
        <xdr:cNvPr id="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10400"/>
          <a:ext cx="4953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114300</xdr:rowOff>
    </xdr:from>
    <xdr:to>
      <xdr:col>0</xdr:col>
      <xdr:colOff>600075</xdr:colOff>
      <xdr:row>27</xdr:row>
      <xdr:rowOff>66675</xdr:rowOff>
    </xdr:to>
    <xdr:pic>
      <xdr:nvPicPr>
        <xdr:cNvPr id="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24425"/>
          <a:ext cx="600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114300</xdr:rowOff>
    </xdr:from>
    <xdr:to>
      <xdr:col>0</xdr:col>
      <xdr:colOff>600075</xdr:colOff>
      <xdr:row>27</xdr:row>
      <xdr:rowOff>66675</xdr:rowOff>
    </xdr:to>
    <xdr:pic>
      <xdr:nvPicPr>
        <xdr:cNvPr id="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924425"/>
          <a:ext cx="600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609600</xdr:colOff>
      <xdr:row>26</xdr:row>
      <xdr:rowOff>76200</xdr:rowOff>
    </xdr:to>
    <xdr:pic>
      <xdr:nvPicPr>
        <xdr:cNvPr id="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8101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104775</xdr:rowOff>
    </xdr:from>
    <xdr:to>
      <xdr:col>0</xdr:col>
      <xdr:colOff>552450</xdr:colOff>
      <xdr:row>46</xdr:row>
      <xdr:rowOff>28575</xdr:rowOff>
    </xdr:to>
    <xdr:pic>
      <xdr:nvPicPr>
        <xdr:cNvPr id="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772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114300</xdr:rowOff>
    </xdr:from>
    <xdr:to>
      <xdr:col>0</xdr:col>
      <xdr:colOff>600075</xdr:colOff>
      <xdr:row>34</xdr:row>
      <xdr:rowOff>104775</xdr:rowOff>
    </xdr:to>
    <xdr:pic>
      <xdr:nvPicPr>
        <xdr:cNvPr id="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19825"/>
          <a:ext cx="600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0</xdr:col>
      <xdr:colOff>552450</xdr:colOff>
      <xdr:row>34</xdr:row>
      <xdr:rowOff>95250</xdr:rowOff>
    </xdr:to>
    <xdr:pic>
      <xdr:nvPicPr>
        <xdr:cNvPr id="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10300"/>
          <a:ext cx="5524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104775</xdr:rowOff>
    </xdr:from>
    <xdr:to>
      <xdr:col>0</xdr:col>
      <xdr:colOff>552450</xdr:colOff>
      <xdr:row>46</xdr:row>
      <xdr:rowOff>28575</xdr:rowOff>
    </xdr:to>
    <xdr:pic>
      <xdr:nvPicPr>
        <xdr:cNvPr id="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772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114300</xdr:rowOff>
    </xdr:from>
    <xdr:to>
      <xdr:col>0</xdr:col>
      <xdr:colOff>600075</xdr:colOff>
      <xdr:row>34</xdr:row>
      <xdr:rowOff>85725</xdr:rowOff>
    </xdr:to>
    <xdr:pic>
      <xdr:nvPicPr>
        <xdr:cNvPr id="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19825"/>
          <a:ext cx="600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4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0</xdr:col>
      <xdr:colOff>552450</xdr:colOff>
      <xdr:row>34</xdr:row>
      <xdr:rowOff>76200</xdr:rowOff>
    </xdr:to>
    <xdr:pic>
      <xdr:nvPicPr>
        <xdr:cNvPr id="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10300"/>
          <a:ext cx="5524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104775</xdr:rowOff>
    </xdr:from>
    <xdr:to>
      <xdr:col>0</xdr:col>
      <xdr:colOff>552450</xdr:colOff>
      <xdr:row>46</xdr:row>
      <xdr:rowOff>28575</xdr:rowOff>
    </xdr:to>
    <xdr:pic>
      <xdr:nvPicPr>
        <xdr:cNvPr id="5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772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114300</xdr:rowOff>
    </xdr:from>
    <xdr:to>
      <xdr:col>0</xdr:col>
      <xdr:colOff>600075</xdr:colOff>
      <xdr:row>34</xdr:row>
      <xdr:rowOff>66675</xdr:rowOff>
    </xdr:to>
    <xdr:pic>
      <xdr:nvPicPr>
        <xdr:cNvPr id="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19825"/>
          <a:ext cx="6000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0</xdr:col>
      <xdr:colOff>552450</xdr:colOff>
      <xdr:row>34</xdr:row>
      <xdr:rowOff>57150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10300"/>
          <a:ext cx="5524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114300</xdr:rowOff>
    </xdr:from>
    <xdr:to>
      <xdr:col>0</xdr:col>
      <xdr:colOff>600075</xdr:colOff>
      <xdr:row>34</xdr:row>
      <xdr:rowOff>66675</xdr:rowOff>
    </xdr:to>
    <xdr:pic>
      <xdr:nvPicPr>
        <xdr:cNvPr id="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19825"/>
          <a:ext cx="6000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7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114300</xdr:rowOff>
    </xdr:from>
    <xdr:to>
      <xdr:col>0</xdr:col>
      <xdr:colOff>600075</xdr:colOff>
      <xdr:row>34</xdr:row>
      <xdr:rowOff>66675</xdr:rowOff>
    </xdr:to>
    <xdr:pic>
      <xdr:nvPicPr>
        <xdr:cNvPr id="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19825"/>
          <a:ext cx="6000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8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9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114300</xdr:rowOff>
    </xdr:from>
    <xdr:to>
      <xdr:col>0</xdr:col>
      <xdr:colOff>600075</xdr:colOff>
      <xdr:row>34</xdr:row>
      <xdr:rowOff>66675</xdr:rowOff>
    </xdr:to>
    <xdr:pic>
      <xdr:nvPicPr>
        <xdr:cNvPr id="9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19825"/>
          <a:ext cx="6000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9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0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114300</xdr:rowOff>
    </xdr:from>
    <xdr:to>
      <xdr:col>0</xdr:col>
      <xdr:colOff>600075</xdr:colOff>
      <xdr:row>34</xdr:row>
      <xdr:rowOff>66675</xdr:rowOff>
    </xdr:to>
    <xdr:pic>
      <xdr:nvPicPr>
        <xdr:cNvPr id="10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19825"/>
          <a:ext cx="6000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0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142875</xdr:rowOff>
    </xdr:from>
    <xdr:to>
      <xdr:col>0</xdr:col>
      <xdr:colOff>123825</xdr:colOff>
      <xdr:row>34</xdr:row>
      <xdr:rowOff>95250</xdr:rowOff>
    </xdr:to>
    <xdr:pic>
      <xdr:nvPicPr>
        <xdr:cNvPr id="1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0</xdr:col>
      <xdr:colOff>514350</xdr:colOff>
      <xdr:row>33</xdr:row>
      <xdr:rowOff>95250</xdr:rowOff>
    </xdr:to>
    <xdr:pic>
      <xdr:nvPicPr>
        <xdr:cNvPr id="1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24575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45</xdr:row>
      <xdr:rowOff>104775</xdr:rowOff>
    </xdr:from>
    <xdr:to>
      <xdr:col>1</xdr:col>
      <xdr:colOff>114300</xdr:colOff>
      <xdr:row>46</xdr:row>
      <xdr:rowOff>28575</xdr:rowOff>
    </xdr:to>
    <xdr:pic>
      <xdr:nvPicPr>
        <xdr:cNvPr id="1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8077200"/>
          <a:ext cx="5524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1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33</xdr:row>
      <xdr:rowOff>104775</xdr:rowOff>
    </xdr:from>
    <xdr:to>
      <xdr:col>1</xdr:col>
      <xdr:colOff>152400</xdr:colOff>
      <xdr:row>34</xdr:row>
      <xdr:rowOff>38100</xdr:rowOff>
    </xdr:to>
    <xdr:pic>
      <xdr:nvPicPr>
        <xdr:cNvPr id="1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6210300"/>
          <a:ext cx="5524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1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4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1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1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114300</xdr:rowOff>
    </xdr:from>
    <xdr:to>
      <xdr:col>0</xdr:col>
      <xdr:colOff>609600</xdr:colOff>
      <xdr:row>34</xdr:row>
      <xdr:rowOff>47625</xdr:rowOff>
    </xdr:to>
    <xdr:pic>
      <xdr:nvPicPr>
        <xdr:cNvPr id="1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219825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33</xdr:row>
      <xdr:rowOff>142875</xdr:rowOff>
    </xdr:from>
    <xdr:to>
      <xdr:col>0</xdr:col>
      <xdr:colOff>609600</xdr:colOff>
      <xdr:row>34</xdr:row>
      <xdr:rowOff>76200</xdr:rowOff>
    </xdr:to>
    <xdr:pic>
      <xdr:nvPicPr>
        <xdr:cNvPr id="1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6248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533400</xdr:colOff>
      <xdr:row>33</xdr:row>
      <xdr:rowOff>76200</xdr:rowOff>
    </xdr:to>
    <xdr:pic>
      <xdr:nvPicPr>
        <xdr:cNvPr id="18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33</xdr:row>
      <xdr:rowOff>19050</xdr:rowOff>
    </xdr:from>
    <xdr:to>
      <xdr:col>0</xdr:col>
      <xdr:colOff>609600</xdr:colOff>
      <xdr:row>33</xdr:row>
      <xdr:rowOff>95250</xdr:rowOff>
    </xdr:to>
    <xdr:pic>
      <xdr:nvPicPr>
        <xdr:cNvPr id="1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124575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7"/>
  <sheetViews>
    <sheetView showGridLines="0" tabSelected="1" zoomScale="115" zoomScaleNormal="115" workbookViewId="0">
      <selection activeCell="P29" sqref="P29"/>
    </sheetView>
  </sheetViews>
  <sheetFormatPr defaultRowHeight="12"/>
  <cols>
    <col min="1" max="1" width="10" style="2" customWidth="1"/>
    <col min="2" max="2" width="8.7109375" style="3" customWidth="1"/>
    <col min="3" max="3" width="8" style="2" customWidth="1"/>
    <col min="4" max="4" width="8.85546875" style="2" customWidth="1"/>
    <col min="5" max="5" width="7.5703125" style="2" customWidth="1"/>
    <col min="6" max="6" width="7.85546875" style="2" bestFit="1" customWidth="1"/>
    <col min="7" max="7" width="8.7109375" style="3" bestFit="1" customWidth="1"/>
    <col min="8" max="8" width="7.7109375" style="2" customWidth="1"/>
    <col min="9" max="9" width="8.7109375" style="2" bestFit="1" customWidth="1"/>
    <col min="10" max="10" width="7.5703125" style="2" customWidth="1"/>
    <col min="11" max="11" width="7.28515625" style="2" customWidth="1"/>
    <col min="12" max="12" width="8.42578125" style="3" customWidth="1"/>
    <col min="13" max="13" width="8.7109375" style="2" customWidth="1"/>
    <col min="14" max="14" width="8.85546875" style="2" customWidth="1"/>
    <col min="15" max="15" width="7.5703125" style="2" customWidth="1"/>
    <col min="16" max="16" width="7.28515625" style="2" customWidth="1"/>
    <col min="17" max="16384" width="9.140625" style="2"/>
  </cols>
  <sheetData>
    <row r="3" spans="1:16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>
      <c r="C4" s="4"/>
      <c r="D4" s="4"/>
      <c r="E4" s="4"/>
      <c r="F4" s="4"/>
      <c r="G4" s="5"/>
      <c r="H4" s="4"/>
      <c r="I4" s="4"/>
      <c r="J4" s="4"/>
      <c r="K4" s="4"/>
      <c r="L4" s="5"/>
      <c r="M4" s="4"/>
      <c r="O4" s="4"/>
      <c r="P4" s="4"/>
    </row>
    <row r="5" spans="1:16" ht="15.75" customHeight="1">
      <c r="A5" s="6"/>
      <c r="B5" s="7" t="s">
        <v>1</v>
      </c>
      <c r="C5" s="8"/>
      <c r="D5" s="9"/>
      <c r="E5" s="10" t="s">
        <v>2</v>
      </c>
      <c r="F5" s="6"/>
      <c r="G5" s="7" t="s">
        <v>3</v>
      </c>
      <c r="H5" s="8"/>
      <c r="I5" s="9"/>
      <c r="J5" s="10" t="s">
        <v>2</v>
      </c>
      <c r="K5" s="6"/>
      <c r="L5" s="7" t="s">
        <v>4</v>
      </c>
      <c r="M5" s="8"/>
      <c r="N5" s="9"/>
      <c r="O5" s="10" t="s">
        <v>2</v>
      </c>
      <c r="P5" s="6"/>
    </row>
    <row r="6" spans="1:16" ht="15" customHeight="1">
      <c r="A6" s="11"/>
      <c r="B6" s="12">
        <v>2018</v>
      </c>
      <c r="C6" s="13">
        <v>2019</v>
      </c>
      <c r="D6" s="14"/>
      <c r="E6" s="15" t="s">
        <v>5</v>
      </c>
      <c r="F6" s="16" t="s">
        <v>6</v>
      </c>
      <c r="G6" s="12">
        <v>2018</v>
      </c>
      <c r="H6" s="13">
        <v>2019</v>
      </c>
      <c r="I6" s="14"/>
      <c r="J6" s="15" t="s">
        <v>5</v>
      </c>
      <c r="K6" s="16" t="s">
        <v>6</v>
      </c>
      <c r="L6" s="12">
        <v>2018</v>
      </c>
      <c r="M6" s="13">
        <v>2019</v>
      </c>
      <c r="N6" s="14"/>
      <c r="O6" s="15" t="s">
        <v>5</v>
      </c>
      <c r="P6" s="16" t="s">
        <v>6</v>
      </c>
    </row>
    <row r="7" spans="1:16" ht="15" customHeight="1">
      <c r="A7" s="17"/>
      <c r="B7" s="18" t="s">
        <v>7</v>
      </c>
      <c r="C7" s="18" t="s">
        <v>8</v>
      </c>
      <c r="D7" s="18" t="s">
        <v>7</v>
      </c>
      <c r="E7" s="19"/>
      <c r="F7" s="20"/>
      <c r="G7" s="18" t="s">
        <v>7</v>
      </c>
      <c r="H7" s="18" t="s">
        <v>8</v>
      </c>
      <c r="I7" s="18" t="s">
        <v>7</v>
      </c>
      <c r="J7" s="19"/>
      <c r="K7" s="20"/>
      <c r="L7" s="18" t="s">
        <v>7</v>
      </c>
      <c r="M7" s="18" t="s">
        <v>8</v>
      </c>
      <c r="N7" s="18" t="s">
        <v>7</v>
      </c>
      <c r="O7" s="19"/>
      <c r="P7" s="20"/>
    </row>
    <row r="8" spans="1:16" ht="15" customHeight="1">
      <c r="A8" s="21" t="s">
        <v>9</v>
      </c>
      <c r="B8" s="22">
        <v>19313.055</v>
      </c>
      <c r="C8" s="23">
        <v>13726.441000000001</v>
      </c>
      <c r="D8" s="22">
        <v>13448.620999999999</v>
      </c>
      <c r="E8" s="23">
        <f t="shared" ref="E8:E16" si="0">((D8*100)/C8)-100</f>
        <v>-2.0239769361919997</v>
      </c>
      <c r="F8" s="24">
        <f t="shared" ref="F8:F32" si="1">((D8*100)/B8)-100</f>
        <v>-30.365128665558103</v>
      </c>
      <c r="G8" s="25">
        <v>16586.621999999999</v>
      </c>
      <c r="H8" s="26">
        <v>29057.144</v>
      </c>
      <c r="I8" s="22">
        <v>32095.748</v>
      </c>
      <c r="J8" s="23">
        <f t="shared" ref="J8:J31" si="2">((I8*100)/H8)-100</f>
        <v>10.457338821736911</v>
      </c>
      <c r="K8" s="24">
        <f t="shared" ref="K8:K32" si="3">((I8*100)/G8)-100</f>
        <v>93.503824950010909</v>
      </c>
      <c r="L8" s="27">
        <v>113049.936</v>
      </c>
      <c r="M8" s="25">
        <v>119815.632</v>
      </c>
      <c r="N8" s="25">
        <v>101168.505</v>
      </c>
      <c r="O8" s="23">
        <f t="shared" ref="O8:O32" si="4">((N8*100)/M8)-100</f>
        <v>-15.563183775552758</v>
      </c>
      <c r="P8" s="23">
        <f t="shared" ref="P8:P21" si="5">((N8*100)/L8)-100</f>
        <v>-10.509896263895271</v>
      </c>
    </row>
    <row r="9" spans="1:16" ht="15" customHeight="1">
      <c r="A9" s="28" t="s">
        <v>10</v>
      </c>
      <c r="B9" s="22">
        <v>16457.032999999999</v>
      </c>
      <c r="C9" s="23">
        <v>12812.226000000001</v>
      </c>
      <c r="D9" s="22">
        <v>11320.008</v>
      </c>
      <c r="E9" s="23">
        <f t="shared" si="0"/>
        <v>-11.646828583885423</v>
      </c>
      <c r="F9" s="29">
        <f t="shared" si="1"/>
        <v>-31.214770001372656</v>
      </c>
      <c r="G9" s="25">
        <v>14013.851000000001</v>
      </c>
      <c r="H9" s="26">
        <v>25204.382000000001</v>
      </c>
      <c r="I9" s="22">
        <v>28943.43</v>
      </c>
      <c r="J9" s="23">
        <f t="shared" si="2"/>
        <v>14.834912437051614</v>
      </c>
      <c r="K9" s="29">
        <f t="shared" si="3"/>
        <v>106.53444938154402</v>
      </c>
      <c r="L9" s="27">
        <v>104666.819</v>
      </c>
      <c r="M9" s="25">
        <v>108404.97199999999</v>
      </c>
      <c r="N9" s="25">
        <v>90781.55</v>
      </c>
      <c r="O9" s="23">
        <f t="shared" si="4"/>
        <v>-16.257023709207729</v>
      </c>
      <c r="P9" s="23">
        <f t="shared" si="5"/>
        <v>-13.266161265491405</v>
      </c>
    </row>
    <row r="10" spans="1:16" ht="15" customHeight="1">
      <c r="A10" s="30" t="s">
        <v>11</v>
      </c>
      <c r="B10" s="31">
        <v>5975.1</v>
      </c>
      <c r="C10" s="32">
        <v>5578.9610000000002</v>
      </c>
      <c r="D10" s="33">
        <v>5437.3019999999997</v>
      </c>
      <c r="E10" s="32">
        <f>((D10*100)/C10)-100</f>
        <v>-2.5391645505319076</v>
      </c>
      <c r="F10" s="34">
        <f>((D10*100)/B10)-100</f>
        <v>-9.0006527087412849</v>
      </c>
      <c r="G10" s="35">
        <v>3966.1990000000001</v>
      </c>
      <c r="H10" s="36">
        <v>10648.427</v>
      </c>
      <c r="I10" s="37">
        <v>11599.459000000001</v>
      </c>
      <c r="J10" s="32">
        <f t="shared" si="2"/>
        <v>8.9311970678861883</v>
      </c>
      <c r="K10" s="34">
        <f>((I10*100)/G10)-100</f>
        <v>192.4578166652758</v>
      </c>
      <c r="L10" s="38">
        <v>24625.75</v>
      </c>
      <c r="M10" s="32">
        <v>47371.275999999998</v>
      </c>
      <c r="N10" s="33">
        <v>41209.118999999999</v>
      </c>
      <c r="O10" s="32">
        <f>((N10*100)/M10)-100</f>
        <v>-13.00821409159424</v>
      </c>
      <c r="P10" s="32">
        <f>((N10*100)/L10)-100</f>
        <v>67.341579444280882</v>
      </c>
    </row>
    <row r="11" spans="1:16" ht="15" customHeight="1">
      <c r="A11" s="39" t="s">
        <v>12</v>
      </c>
      <c r="B11" s="31">
        <v>1641.4079999999999</v>
      </c>
      <c r="C11" s="40">
        <v>4110.8100000000004</v>
      </c>
      <c r="D11" s="31">
        <v>3179.4209999999998</v>
      </c>
      <c r="E11" s="40">
        <f t="shared" si="0"/>
        <v>-22.657067585220446</v>
      </c>
      <c r="F11" s="41">
        <f t="shared" si="1"/>
        <v>93.700834892969937</v>
      </c>
      <c r="G11" s="35">
        <v>1543.2190000000001</v>
      </c>
      <c r="H11" s="42">
        <v>7325.34</v>
      </c>
      <c r="I11" s="31">
        <v>8584.4570000000003</v>
      </c>
      <c r="J11" s="40">
        <f t="shared" si="2"/>
        <v>17.188512751626547</v>
      </c>
      <c r="K11" s="41">
        <f t="shared" si="3"/>
        <v>456.26952493456861</v>
      </c>
      <c r="L11" s="38">
        <v>19098.021000000001</v>
      </c>
      <c r="M11" s="40">
        <v>34359.065000000002</v>
      </c>
      <c r="N11" s="31">
        <v>28954.028999999999</v>
      </c>
      <c r="O11" s="40">
        <f t="shared" si="4"/>
        <v>-15.731033425967794</v>
      </c>
      <c r="P11" s="40">
        <f t="shared" si="5"/>
        <v>51.607483309396287</v>
      </c>
    </row>
    <row r="12" spans="1:16" ht="15" customHeight="1">
      <c r="A12" s="39" t="s">
        <v>13</v>
      </c>
      <c r="B12" s="31">
        <v>7674.2650000000003</v>
      </c>
      <c r="C12" s="40">
        <v>2414.902</v>
      </c>
      <c r="D12" s="31">
        <v>2198.12</v>
      </c>
      <c r="E12" s="40">
        <f t="shared" si="0"/>
        <v>-8.9768446090151883</v>
      </c>
      <c r="F12" s="41">
        <f t="shared" si="1"/>
        <v>-71.357257014189628</v>
      </c>
      <c r="G12" s="35">
        <v>7247.5789999999997</v>
      </c>
      <c r="H12" s="42">
        <v>5238.0079999999998</v>
      </c>
      <c r="I12" s="31">
        <v>6229.4229999999998</v>
      </c>
      <c r="J12" s="40">
        <f t="shared" si="2"/>
        <v>18.927328862422499</v>
      </c>
      <c r="K12" s="41">
        <f t="shared" si="3"/>
        <v>-14.048222171845254</v>
      </c>
      <c r="L12" s="38">
        <v>46632.536</v>
      </c>
      <c r="M12" s="40">
        <v>22174.579000000002</v>
      </c>
      <c r="N12" s="31">
        <v>18143.276000000002</v>
      </c>
      <c r="O12" s="40">
        <f t="shared" si="4"/>
        <v>-18.179840077234388</v>
      </c>
      <c r="P12" s="40">
        <f t="shared" si="5"/>
        <v>-61.093096030634058</v>
      </c>
    </row>
    <row r="13" spans="1:16" ht="15" customHeight="1">
      <c r="A13" s="39" t="s">
        <v>14</v>
      </c>
      <c r="B13" s="31">
        <v>1008.33</v>
      </c>
      <c r="C13" s="40">
        <v>151.03</v>
      </c>
      <c r="D13" s="31">
        <v>186.59</v>
      </c>
      <c r="E13" s="40">
        <f t="shared" si="0"/>
        <v>23.544991061378539</v>
      </c>
      <c r="F13" s="41">
        <f t="shared" si="1"/>
        <v>-81.495145438497318</v>
      </c>
      <c r="G13" s="35">
        <v>959.05899999999997</v>
      </c>
      <c r="H13" s="42">
        <v>835.74800000000005</v>
      </c>
      <c r="I13" s="31">
        <v>1615.8579999999999</v>
      </c>
      <c r="J13" s="40">
        <f t="shared" si="2"/>
        <v>93.342730105247</v>
      </c>
      <c r="K13" s="41">
        <f t="shared" si="3"/>
        <v>68.483690784404303</v>
      </c>
      <c r="L13" s="38">
        <v>10521.460999999999</v>
      </c>
      <c r="M13" s="40">
        <v>3200.5369999999998</v>
      </c>
      <c r="N13" s="31">
        <v>1771.269</v>
      </c>
      <c r="O13" s="40">
        <f t="shared" si="4"/>
        <v>-44.657130975208219</v>
      </c>
      <c r="P13" s="40">
        <f t="shared" si="5"/>
        <v>-83.165180196932724</v>
      </c>
    </row>
    <row r="14" spans="1:16" ht="15" customHeight="1">
      <c r="A14" s="39" t="s">
        <v>15</v>
      </c>
      <c r="B14" s="31">
        <v>157.93</v>
      </c>
      <c r="C14" s="40">
        <v>153.24299999999999</v>
      </c>
      <c r="D14" s="31">
        <v>79.995000000000005</v>
      </c>
      <c r="E14" s="40">
        <f t="shared" si="0"/>
        <v>-47.798594389303261</v>
      </c>
      <c r="F14" s="41">
        <f t="shared" si="1"/>
        <v>-49.347812321914773</v>
      </c>
      <c r="G14" s="35">
        <v>297.79500000000002</v>
      </c>
      <c r="H14" s="42">
        <v>685.91399999999999</v>
      </c>
      <c r="I14" s="31">
        <v>683.80100000000004</v>
      </c>
      <c r="J14" s="40">
        <f t="shared" si="2"/>
        <v>-0.30805611199070881</v>
      </c>
      <c r="K14" s="41">
        <f t="shared" si="3"/>
        <v>129.62138383787504</v>
      </c>
      <c r="L14" s="38">
        <v>3770.9789999999998</v>
      </c>
      <c r="M14" s="40">
        <v>1299.3140000000001</v>
      </c>
      <c r="N14" s="31">
        <v>695.50800000000004</v>
      </c>
      <c r="O14" s="40">
        <f t="shared" si="4"/>
        <v>-46.471137846586736</v>
      </c>
      <c r="P14" s="40">
        <f t="shared" si="5"/>
        <v>-81.556301427295139</v>
      </c>
    </row>
    <row r="15" spans="1:16" ht="15" customHeight="1">
      <c r="A15" s="39" t="s">
        <v>16</v>
      </c>
      <c r="B15" s="31">
        <v>0</v>
      </c>
      <c r="C15" s="40">
        <v>403.28</v>
      </c>
      <c r="D15" s="31">
        <v>238.58</v>
      </c>
      <c r="E15" s="40">
        <f>((D15*100)/C15)-100</f>
        <v>-40.840111089069623</v>
      </c>
      <c r="F15" s="41" t="s">
        <v>17</v>
      </c>
      <c r="G15" s="35">
        <v>0</v>
      </c>
      <c r="H15" s="42">
        <v>470.94499999999999</v>
      </c>
      <c r="I15" s="31">
        <v>230.43199999999999</v>
      </c>
      <c r="J15" s="40">
        <f t="shared" si="2"/>
        <v>-51.070294832729942</v>
      </c>
      <c r="K15" s="41" t="s">
        <v>17</v>
      </c>
      <c r="L15" s="38">
        <v>18.071999999999999</v>
      </c>
      <c r="M15" s="40">
        <v>0.20100000000000001</v>
      </c>
      <c r="N15" s="31">
        <v>8.3490000000000002</v>
      </c>
      <c r="O15" s="40">
        <f>((N15*100)/M15)-100</f>
        <v>4053.7313432835817</v>
      </c>
      <c r="P15" s="40">
        <f>((N15*100)/L15)-100</f>
        <v>-53.801460823373176</v>
      </c>
    </row>
    <row r="16" spans="1:16" ht="15" customHeight="1">
      <c r="A16" s="28" t="s">
        <v>18</v>
      </c>
      <c r="B16" s="43">
        <v>414.48</v>
      </c>
      <c r="C16" s="44">
        <v>113.94</v>
      </c>
      <c r="D16" s="45">
        <v>799.04</v>
      </c>
      <c r="E16" s="44">
        <f t="shared" si="0"/>
        <v>601.2813761628928</v>
      </c>
      <c r="F16" s="46">
        <f t="shared" si="1"/>
        <v>92.781316348195332</v>
      </c>
      <c r="G16" s="47">
        <v>698.88400000000001</v>
      </c>
      <c r="H16" s="48">
        <v>1015.314</v>
      </c>
      <c r="I16" s="45">
        <v>215.22</v>
      </c>
      <c r="J16" s="44">
        <f t="shared" si="2"/>
        <v>-78.802616727436046</v>
      </c>
      <c r="K16" s="46">
        <f t="shared" si="3"/>
        <v>-69.205189988610414</v>
      </c>
      <c r="L16" s="43">
        <v>0</v>
      </c>
      <c r="M16" s="44">
        <v>1415.56</v>
      </c>
      <c r="N16" s="49">
        <v>1999.38</v>
      </c>
      <c r="O16" s="44">
        <f t="shared" si="4"/>
        <v>41.243041623103238</v>
      </c>
      <c r="P16" s="44" t="s">
        <v>17</v>
      </c>
    </row>
    <row r="17" spans="1:16" ht="15" customHeight="1">
      <c r="A17" s="39" t="s">
        <v>12</v>
      </c>
      <c r="B17" s="31">
        <v>336.46</v>
      </c>
      <c r="C17" s="32">
        <v>0</v>
      </c>
      <c r="D17" s="33">
        <v>518.14</v>
      </c>
      <c r="E17" s="40" t="s">
        <v>17</v>
      </c>
      <c r="F17" s="41">
        <f t="shared" si="1"/>
        <v>53.997503417939726</v>
      </c>
      <c r="G17" s="50">
        <v>427.11500000000001</v>
      </c>
      <c r="H17" s="51">
        <v>534.39499999999998</v>
      </c>
      <c r="I17" s="33">
        <v>153.62</v>
      </c>
      <c r="J17" s="40">
        <f t="shared" si="2"/>
        <v>-71.253473554206153</v>
      </c>
      <c r="K17" s="41">
        <f t="shared" si="3"/>
        <v>-64.033105838006151</v>
      </c>
      <c r="L17" s="52">
        <v>0</v>
      </c>
      <c r="M17" s="32">
        <v>1079.46</v>
      </c>
      <c r="N17" s="33">
        <v>1443.98</v>
      </c>
      <c r="O17" s="40">
        <f t="shared" si="4"/>
        <v>33.768736219961824</v>
      </c>
      <c r="P17" s="40" t="s">
        <v>17</v>
      </c>
    </row>
    <row r="18" spans="1:16" ht="15" customHeight="1">
      <c r="A18" s="39" t="s">
        <v>13</v>
      </c>
      <c r="B18" s="31">
        <v>78.02</v>
      </c>
      <c r="C18" s="40">
        <v>113.94</v>
      </c>
      <c r="D18" s="31">
        <v>280.89999999999998</v>
      </c>
      <c r="E18" s="40">
        <f>((D18*100)/C18)-100</f>
        <v>146.53326312094083</v>
      </c>
      <c r="F18" s="41">
        <f t="shared" si="1"/>
        <v>260.03588823378618</v>
      </c>
      <c r="G18" s="53">
        <v>271.76900000000001</v>
      </c>
      <c r="H18" s="54">
        <v>480.91899999999998</v>
      </c>
      <c r="I18" s="55">
        <v>61.6</v>
      </c>
      <c r="J18" s="40">
        <f t="shared" si="2"/>
        <v>-87.191190200428764</v>
      </c>
      <c r="K18" s="41">
        <f t="shared" si="3"/>
        <v>-77.333691480632453</v>
      </c>
      <c r="L18" s="56">
        <v>0</v>
      </c>
      <c r="M18" s="57">
        <v>336.1</v>
      </c>
      <c r="N18" s="55">
        <v>555.4</v>
      </c>
      <c r="O18" s="40">
        <f t="shared" si="4"/>
        <v>65.248437964891394</v>
      </c>
      <c r="P18" s="40" t="s">
        <v>17</v>
      </c>
    </row>
    <row r="19" spans="1:16" ht="15" customHeight="1">
      <c r="A19" s="28" t="s">
        <v>19</v>
      </c>
      <c r="B19" s="45">
        <v>2389.002</v>
      </c>
      <c r="C19" s="58">
        <v>169.02</v>
      </c>
      <c r="D19" s="59">
        <v>1077.6559999999999</v>
      </c>
      <c r="E19" s="44">
        <f>((D19*100)/C19)-100</f>
        <v>537.59081765471535</v>
      </c>
      <c r="F19" s="46">
        <f t="shared" si="1"/>
        <v>-54.890954465504848</v>
      </c>
      <c r="G19" s="60">
        <v>1790.76</v>
      </c>
      <c r="H19" s="26">
        <v>1770.954</v>
      </c>
      <c r="I19" s="22">
        <v>1932.4480000000001</v>
      </c>
      <c r="J19" s="44">
        <f t="shared" si="2"/>
        <v>9.1190397943707353</v>
      </c>
      <c r="K19" s="46">
        <f t="shared" si="3"/>
        <v>7.9121713685809425</v>
      </c>
      <c r="L19" s="27">
        <v>7348.73</v>
      </c>
      <c r="M19" s="25">
        <v>5772.2340000000004</v>
      </c>
      <c r="N19" s="25">
        <v>4917.442</v>
      </c>
      <c r="O19" s="44">
        <f t="shared" si="4"/>
        <v>-14.808685857156874</v>
      </c>
      <c r="P19" s="44">
        <f t="shared" si="5"/>
        <v>-33.084464934757435</v>
      </c>
    </row>
    <row r="20" spans="1:16" ht="15" customHeight="1">
      <c r="A20" s="39" t="s">
        <v>12</v>
      </c>
      <c r="B20" s="38">
        <v>166.83600000000001</v>
      </c>
      <c r="C20" s="40">
        <v>0</v>
      </c>
      <c r="D20" s="31">
        <v>0</v>
      </c>
      <c r="E20" s="40" t="s">
        <v>17</v>
      </c>
      <c r="F20" s="41" t="s">
        <v>17</v>
      </c>
      <c r="G20" s="35">
        <v>58</v>
      </c>
      <c r="H20" s="42">
        <v>0</v>
      </c>
      <c r="I20" s="31">
        <v>0</v>
      </c>
      <c r="J20" s="40" t="s">
        <v>17</v>
      </c>
      <c r="K20" s="41" t="s">
        <v>17</v>
      </c>
      <c r="L20" s="38">
        <v>1050.836</v>
      </c>
      <c r="M20" s="61">
        <v>757.83799999999997</v>
      </c>
      <c r="N20" s="61">
        <v>931.80399999999997</v>
      </c>
      <c r="O20" s="40">
        <f>((N20*100)/M20)-100</f>
        <v>22.955565701376813</v>
      </c>
      <c r="P20" s="40">
        <f>((N20*100)/L20)-100</f>
        <v>-11.327362214465438</v>
      </c>
    </row>
    <row r="21" spans="1:16" ht="15" customHeight="1">
      <c r="A21" s="39" t="s">
        <v>13</v>
      </c>
      <c r="B21" s="38">
        <v>1640.1659999999999</v>
      </c>
      <c r="C21" s="40">
        <v>169.02</v>
      </c>
      <c r="D21" s="31">
        <v>582.65599999999995</v>
      </c>
      <c r="E21" s="40">
        <f t="shared" ref="E21:E32" si="6">((D21*100)/C21)-100</f>
        <v>244.72606792095604</v>
      </c>
      <c r="F21" s="41">
        <f t="shared" si="1"/>
        <v>-64.475790865070977</v>
      </c>
      <c r="G21" s="35">
        <v>1327.76</v>
      </c>
      <c r="H21" s="42">
        <v>1770.954</v>
      </c>
      <c r="I21" s="31">
        <v>1844.4480000000001</v>
      </c>
      <c r="J21" s="40">
        <f t="shared" si="2"/>
        <v>4.1499666281563634</v>
      </c>
      <c r="K21" s="41">
        <f t="shared" si="3"/>
        <v>38.914261613544625</v>
      </c>
      <c r="L21" s="38">
        <v>6120.8940000000002</v>
      </c>
      <c r="M21" s="61">
        <v>5014.3959999999997</v>
      </c>
      <c r="N21" s="61">
        <v>3578.6379999999999</v>
      </c>
      <c r="O21" s="40">
        <f t="shared" si="4"/>
        <v>-28.632720670645071</v>
      </c>
      <c r="P21" s="40">
        <f t="shared" si="5"/>
        <v>-41.534063488111379</v>
      </c>
    </row>
    <row r="22" spans="1:16" ht="15" customHeight="1">
      <c r="A22" s="62" t="s">
        <v>20</v>
      </c>
      <c r="B22" s="63">
        <v>582</v>
      </c>
      <c r="C22" s="64">
        <v>0</v>
      </c>
      <c r="D22" s="65">
        <v>495</v>
      </c>
      <c r="E22" s="40" t="s">
        <v>17</v>
      </c>
      <c r="F22" s="66">
        <f t="shared" si="1"/>
        <v>-14.948453608247419</v>
      </c>
      <c r="G22" s="67">
        <v>405</v>
      </c>
      <c r="H22" s="68">
        <v>0</v>
      </c>
      <c r="I22" s="65">
        <v>88</v>
      </c>
      <c r="J22" s="40" t="s">
        <v>17</v>
      </c>
      <c r="K22" s="41">
        <f>((I22*100)/G22)-100</f>
        <v>-78.271604938271608</v>
      </c>
      <c r="L22" s="63">
        <v>177</v>
      </c>
      <c r="M22" s="69">
        <v>0</v>
      </c>
      <c r="N22" s="69">
        <v>407</v>
      </c>
      <c r="O22" s="40" t="s">
        <v>17</v>
      </c>
      <c r="P22" s="64">
        <f>((N22*100)/L22)-100</f>
        <v>129.94350282485877</v>
      </c>
    </row>
    <row r="23" spans="1:16" ht="15" customHeight="1">
      <c r="A23" s="70" t="s">
        <v>21</v>
      </c>
      <c r="B23" s="71">
        <v>26.4</v>
      </c>
      <c r="C23" s="72">
        <v>133.02000000000001</v>
      </c>
      <c r="D23" s="73">
        <v>0</v>
      </c>
      <c r="E23" s="74" t="s">
        <v>17</v>
      </c>
      <c r="F23" s="75" t="s">
        <v>17</v>
      </c>
      <c r="G23" s="76">
        <v>57.79</v>
      </c>
      <c r="H23" s="77">
        <v>576.83399999999995</v>
      </c>
      <c r="I23" s="73">
        <v>312.94</v>
      </c>
      <c r="J23" s="72">
        <f t="shared" si="2"/>
        <v>-45.748690264443489</v>
      </c>
      <c r="K23" s="75">
        <f t="shared" si="3"/>
        <v>441.51237238276519</v>
      </c>
      <c r="L23" s="38">
        <v>441.07600000000002</v>
      </c>
      <c r="M23" s="61">
        <v>404.77</v>
      </c>
      <c r="N23" s="61">
        <v>91.83</v>
      </c>
      <c r="O23" s="74">
        <f t="shared" si="4"/>
        <v>-77.31304197445462</v>
      </c>
      <c r="P23" s="72">
        <f t="shared" ref="P23:P32" si="7">((N23*100)/L23)-100</f>
        <v>-79.180458696460477</v>
      </c>
    </row>
    <row r="24" spans="1:16" ht="15" customHeight="1">
      <c r="A24" s="39" t="s">
        <v>22</v>
      </c>
      <c r="B24" s="38">
        <v>0</v>
      </c>
      <c r="C24" s="40">
        <v>0</v>
      </c>
      <c r="D24" s="31">
        <v>0</v>
      </c>
      <c r="E24" s="40" t="s">
        <v>17</v>
      </c>
      <c r="F24" s="41" t="s">
        <v>17</v>
      </c>
      <c r="G24" s="35">
        <v>0</v>
      </c>
      <c r="H24" s="42">
        <v>0</v>
      </c>
      <c r="I24" s="31">
        <v>0</v>
      </c>
      <c r="J24" s="78" t="s">
        <v>17</v>
      </c>
      <c r="K24" s="41" t="s">
        <v>17</v>
      </c>
      <c r="L24" s="38">
        <v>0</v>
      </c>
      <c r="M24" s="61">
        <v>0</v>
      </c>
      <c r="N24" s="61">
        <v>0</v>
      </c>
      <c r="O24" s="40" t="s">
        <v>17</v>
      </c>
      <c r="P24" s="40" t="s">
        <v>17</v>
      </c>
    </row>
    <row r="25" spans="1:16" ht="15" customHeight="1">
      <c r="A25" s="39" t="s">
        <v>23</v>
      </c>
      <c r="B25" s="38">
        <v>26.14</v>
      </c>
      <c r="C25" s="40">
        <v>104.7</v>
      </c>
      <c r="D25" s="31">
        <v>18.53</v>
      </c>
      <c r="E25" s="40">
        <f t="shared" si="6"/>
        <v>-82.301814708691495</v>
      </c>
      <c r="F25" s="41">
        <f t="shared" si="1"/>
        <v>-29.112471308339707</v>
      </c>
      <c r="G25" s="35">
        <v>25.337</v>
      </c>
      <c r="H25" s="42">
        <v>489.66</v>
      </c>
      <c r="I25" s="31">
        <v>652.95000000000005</v>
      </c>
      <c r="J25" s="40">
        <f t="shared" si="2"/>
        <v>33.347628967038361</v>
      </c>
      <c r="K25" s="41">
        <f t="shared" si="3"/>
        <v>2477.0612148241703</v>
      </c>
      <c r="L25" s="38">
        <v>593.31100000000004</v>
      </c>
      <c r="M25" s="61">
        <v>1809.825</v>
      </c>
      <c r="N25" s="61">
        <v>1175.405</v>
      </c>
      <c r="O25" s="40">
        <f t="shared" si="4"/>
        <v>-35.054217949249235</v>
      </c>
      <c r="P25" s="40">
        <f t="shared" si="7"/>
        <v>98.109423219862748</v>
      </c>
    </row>
    <row r="26" spans="1:16" ht="15" customHeight="1">
      <c r="A26" s="39" t="s">
        <v>24</v>
      </c>
      <c r="B26" s="38">
        <v>0</v>
      </c>
      <c r="C26" s="40">
        <v>38.76</v>
      </c>
      <c r="D26" s="31">
        <v>49.05</v>
      </c>
      <c r="E26" s="40">
        <f>((D26*100)/C26)-100</f>
        <v>26.547987616099078</v>
      </c>
      <c r="F26" s="41" t="s">
        <v>17</v>
      </c>
      <c r="G26" s="35">
        <v>0</v>
      </c>
      <c r="H26" s="42">
        <v>0</v>
      </c>
      <c r="I26" s="31">
        <v>38.76</v>
      </c>
      <c r="J26" s="40" t="s">
        <v>17</v>
      </c>
      <c r="K26" s="41" t="s">
        <v>17</v>
      </c>
      <c r="L26" s="38">
        <v>0</v>
      </c>
      <c r="M26" s="61">
        <v>38.76</v>
      </c>
      <c r="N26" s="61">
        <v>49.05</v>
      </c>
      <c r="O26" s="40">
        <f>((N26*100)/M26)-100</f>
        <v>26.547987616099078</v>
      </c>
      <c r="P26" s="40" t="s">
        <v>17</v>
      </c>
    </row>
    <row r="27" spans="1:16" ht="15" customHeight="1">
      <c r="A27" s="39" t="s">
        <v>25</v>
      </c>
      <c r="B27" s="38">
        <v>0</v>
      </c>
      <c r="C27" s="40">
        <v>0</v>
      </c>
      <c r="D27" s="31">
        <v>0</v>
      </c>
      <c r="E27" s="40" t="s">
        <v>17</v>
      </c>
      <c r="F27" s="41" t="s">
        <v>17</v>
      </c>
      <c r="G27" s="35">
        <v>0</v>
      </c>
      <c r="H27" s="42">
        <v>0</v>
      </c>
      <c r="I27" s="31">
        <v>0</v>
      </c>
      <c r="J27" s="40" t="s">
        <v>17</v>
      </c>
      <c r="K27" s="41" t="s">
        <v>17</v>
      </c>
      <c r="L27" s="38">
        <v>0</v>
      </c>
      <c r="M27" s="61">
        <v>0</v>
      </c>
      <c r="N27" s="61">
        <v>0</v>
      </c>
      <c r="O27" s="40" t="s">
        <v>17</v>
      </c>
      <c r="P27" s="40" t="s">
        <v>17</v>
      </c>
    </row>
    <row r="28" spans="1:16" ht="15" customHeight="1">
      <c r="A28" s="39" t="s">
        <v>26</v>
      </c>
      <c r="B28" s="38">
        <v>0</v>
      </c>
      <c r="C28" s="40">
        <v>354.77499999999998</v>
      </c>
      <c r="D28" s="31">
        <v>184.33699999999999</v>
      </c>
      <c r="E28" s="40">
        <f>((D28*100)/C28)-100</f>
        <v>-48.041152843351426</v>
      </c>
      <c r="F28" s="41" t="s">
        <v>17</v>
      </c>
      <c r="G28" s="35">
        <v>0</v>
      </c>
      <c r="H28" s="42">
        <v>0</v>
      </c>
      <c r="I28" s="31">
        <v>0</v>
      </c>
      <c r="J28" s="40" t="s">
        <v>17</v>
      </c>
      <c r="K28" s="41" t="s">
        <v>17</v>
      </c>
      <c r="L28" s="38">
        <v>0</v>
      </c>
      <c r="M28" s="61">
        <v>1969.511</v>
      </c>
      <c r="N28" s="61">
        <v>2153.848</v>
      </c>
      <c r="O28" s="40">
        <f>((N28*100)/M28)-100</f>
        <v>9.3595313760623782</v>
      </c>
      <c r="P28" s="40" t="s">
        <v>17</v>
      </c>
    </row>
    <row r="29" spans="1:16" ht="15" customHeight="1">
      <c r="A29" s="39" t="s">
        <v>27</v>
      </c>
      <c r="B29" s="38">
        <v>1148.1389999999999</v>
      </c>
      <c r="C29" s="40">
        <v>96.510999999999996</v>
      </c>
      <c r="D29" s="31">
        <v>182.99799999999999</v>
      </c>
      <c r="E29" s="40">
        <f t="shared" si="6"/>
        <v>89.613619172944027</v>
      </c>
      <c r="F29" s="41">
        <f t="shared" si="1"/>
        <v>-84.061337520979606</v>
      </c>
      <c r="G29" s="35">
        <v>834.02</v>
      </c>
      <c r="H29" s="42">
        <v>668.62</v>
      </c>
      <c r="I29" s="31">
        <v>119.968</v>
      </c>
      <c r="J29" s="40">
        <f t="shared" si="2"/>
        <v>-82.057371900332029</v>
      </c>
      <c r="K29" s="41">
        <f t="shared" si="3"/>
        <v>-85.615692669240545</v>
      </c>
      <c r="L29" s="38">
        <v>7006.2939999999999</v>
      </c>
      <c r="M29" s="61">
        <v>3746.4569999999999</v>
      </c>
      <c r="N29" s="61">
        <v>3809.4870000000001</v>
      </c>
      <c r="O29" s="40">
        <f t="shared" si="4"/>
        <v>1.6823895216200384</v>
      </c>
      <c r="P29" s="40">
        <f t="shared" si="7"/>
        <v>-45.627645656890785</v>
      </c>
    </row>
    <row r="30" spans="1:16" ht="15" customHeight="1">
      <c r="A30" s="39" t="s">
        <v>28</v>
      </c>
      <c r="B30" s="38">
        <v>3206</v>
      </c>
      <c r="C30" s="40">
        <v>1717.444</v>
      </c>
      <c r="D30" s="31">
        <v>121.893</v>
      </c>
      <c r="E30" s="40">
        <f>((D30*100)/C30)-100</f>
        <v>-92.902650683224607</v>
      </c>
      <c r="F30" s="41">
        <f t="shared" si="1"/>
        <v>-96.197972551465995</v>
      </c>
      <c r="G30" s="35">
        <v>252.01</v>
      </c>
      <c r="H30" s="42">
        <v>1839.54</v>
      </c>
      <c r="I30" s="31">
        <v>722.61</v>
      </c>
      <c r="J30" s="40">
        <f>((I30*100)/H30)-100</f>
        <v>-60.717896865520729</v>
      </c>
      <c r="K30" s="41">
        <f>((I30*100)/G30)-100</f>
        <v>186.73862148327447</v>
      </c>
      <c r="L30" s="38">
        <v>3216.5360000000001</v>
      </c>
      <c r="M30" s="61">
        <v>1259.5119999999999</v>
      </c>
      <c r="N30" s="61">
        <v>658.79499999999996</v>
      </c>
      <c r="O30" s="40">
        <f>((N30*100)/M30)-100</f>
        <v>-47.694424507269481</v>
      </c>
      <c r="P30" s="40">
        <f>((N30*100)/L30)-100</f>
        <v>-79.518494430032803</v>
      </c>
    </row>
    <row r="31" spans="1:16" ht="15" customHeight="1">
      <c r="A31" s="39" t="s">
        <v>29</v>
      </c>
      <c r="B31" s="38">
        <v>43.67</v>
      </c>
      <c r="C31" s="40">
        <v>2101.4560000000001</v>
      </c>
      <c r="D31" s="31">
        <v>188.22499999999999</v>
      </c>
      <c r="E31" s="40">
        <f t="shared" si="6"/>
        <v>-91.043114868928967</v>
      </c>
      <c r="F31" s="41">
        <f t="shared" si="1"/>
        <v>331.01671628119988</v>
      </c>
      <c r="G31" s="35">
        <v>8173.6869999999999</v>
      </c>
      <c r="H31" s="42">
        <v>11374.366</v>
      </c>
      <c r="I31" s="31">
        <v>694.41200000000003</v>
      </c>
      <c r="J31" s="40">
        <f t="shared" si="2"/>
        <v>-93.894938847580605</v>
      </c>
      <c r="K31" s="41">
        <f t="shared" si="3"/>
        <v>-91.504299100271396</v>
      </c>
      <c r="L31" s="38">
        <v>11068.425999999999</v>
      </c>
      <c r="M31" s="61">
        <v>9831.4529999999995</v>
      </c>
      <c r="N31" s="61">
        <v>9325.2659999999996</v>
      </c>
      <c r="O31" s="40">
        <f t="shared" si="4"/>
        <v>-5.1486489331739591</v>
      </c>
      <c r="P31" s="40">
        <f t="shared" si="7"/>
        <v>-15.748942080834254</v>
      </c>
    </row>
    <row r="32" spans="1:16" ht="15" customHeight="1">
      <c r="A32" s="79" t="s">
        <v>30</v>
      </c>
      <c r="B32" s="80">
        <v>23710.863999999998</v>
      </c>
      <c r="C32" s="80">
        <v>2101.4560000000001</v>
      </c>
      <c r="D32" s="80">
        <v>2101.4560000000001</v>
      </c>
      <c r="E32" s="81">
        <f t="shared" si="6"/>
        <v>0</v>
      </c>
      <c r="F32" s="82">
        <f t="shared" si="1"/>
        <v>-91.1371597424708</v>
      </c>
      <c r="G32" s="80">
        <v>25846.339</v>
      </c>
      <c r="H32" s="80">
        <v>11374.366</v>
      </c>
      <c r="I32" s="80">
        <v>11374.366</v>
      </c>
      <c r="J32" s="81">
        <f>((I32*100)/H32)-100</f>
        <v>0</v>
      </c>
      <c r="K32" s="82">
        <f t="shared" si="3"/>
        <v>-55.992351566695767</v>
      </c>
      <c r="L32" s="80">
        <v>134341.19200000001</v>
      </c>
      <c r="M32" s="81">
        <v>9831.4529999999995</v>
      </c>
      <c r="N32" s="81">
        <v>9831.4529999999995</v>
      </c>
      <c r="O32" s="81">
        <f t="shared" si="4"/>
        <v>0</v>
      </c>
      <c r="P32" s="81">
        <f t="shared" si="7"/>
        <v>-92.681728624233145</v>
      </c>
    </row>
    <row r="33" spans="1:16">
      <c r="A33" s="83" t="s">
        <v>31</v>
      </c>
    </row>
    <row r="34" spans="1:16" ht="12.75">
      <c r="A34" s="83" t="s">
        <v>32</v>
      </c>
      <c r="H34" s="84"/>
      <c r="I34" s="84"/>
      <c r="J34" s="84"/>
      <c r="K34" s="84"/>
      <c r="L34" s="85"/>
      <c r="M34" s="2" t="s">
        <v>33</v>
      </c>
      <c r="N34" s="84"/>
      <c r="O34" s="84"/>
      <c r="P34" s="84"/>
    </row>
    <row r="35" spans="1:16" ht="12.75">
      <c r="C35" s="84"/>
      <c r="D35" s="84"/>
      <c r="E35" s="84"/>
      <c r="F35" s="84"/>
      <c r="G35" s="85"/>
      <c r="H35" s="84"/>
      <c r="I35" s="84"/>
      <c r="J35" s="84"/>
      <c r="K35" s="84"/>
      <c r="L35" s="85"/>
      <c r="O35" s="84"/>
      <c r="P35" s="84"/>
    </row>
    <row r="36" spans="1:16" ht="12.75"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1:16" ht="12.75">
      <c r="C37" s="86"/>
      <c r="D37" s="86"/>
      <c r="E37" s="86"/>
      <c r="F37" s="86"/>
      <c r="G37" s="86"/>
      <c r="H37" s="84"/>
      <c r="I37" s="84"/>
      <c r="J37" s="84"/>
      <c r="K37" s="84"/>
      <c r="L37" s="85"/>
      <c r="O37" s="84"/>
      <c r="P37" s="84"/>
    </row>
  </sheetData>
  <mergeCells count="19">
    <mergeCell ref="P6:P7"/>
    <mergeCell ref="C36:L36"/>
    <mergeCell ref="C37:G37"/>
    <mergeCell ref="F6:F7"/>
    <mergeCell ref="H6:I6"/>
    <mergeCell ref="J6:J7"/>
    <mergeCell ref="K6:K7"/>
    <mergeCell ref="M6:N6"/>
    <mergeCell ref="O6:O7"/>
    <mergeCell ref="A3:O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galutinis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2019-11-19T08:39:56Z</dcterms:created>
  <dcterms:modified xsi:type="dcterms:W3CDTF">2019-11-19T08:41:06Z</dcterms:modified>
</cp:coreProperties>
</file>