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555" windowHeight="13845"/>
  </bookViews>
  <sheets>
    <sheet name="Lapas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2" i="1"/>
  <c r="H52"/>
  <c r="G52"/>
  <c r="D52"/>
  <c r="C52"/>
  <c r="B52"/>
  <c r="J51"/>
  <c r="I51"/>
  <c r="H51"/>
  <c r="G51"/>
  <c r="K51" s="1"/>
  <c r="D51"/>
  <c r="E51" s="1"/>
  <c r="C51"/>
  <c r="B51"/>
  <c r="F51" s="1"/>
  <c r="N50"/>
  <c r="M50"/>
  <c r="O50" s="1"/>
  <c r="I50"/>
  <c r="H50"/>
  <c r="J50" s="1"/>
  <c r="G50"/>
  <c r="K50" s="1"/>
  <c r="D50"/>
  <c r="E50" s="1"/>
  <c r="C50"/>
  <c r="B50"/>
  <c r="J49"/>
  <c r="I49"/>
  <c r="K49" s="1"/>
  <c r="H49"/>
  <c r="G49"/>
  <c r="E49"/>
  <c r="D49"/>
  <c r="C49"/>
  <c r="B49"/>
  <c r="F49" s="1"/>
  <c r="I48"/>
  <c r="H48"/>
  <c r="G48"/>
  <c r="E48"/>
  <c r="D48"/>
  <c r="C48"/>
  <c r="B48"/>
  <c r="F48" s="1"/>
  <c r="I47"/>
  <c r="J47" s="1"/>
  <c r="H47"/>
  <c r="G47"/>
  <c r="K47" s="1"/>
  <c r="D47"/>
  <c r="E47" s="1"/>
  <c r="C47"/>
  <c r="B47"/>
  <c r="J46"/>
  <c r="I46"/>
  <c r="K46" s="1"/>
  <c r="H46"/>
  <c r="G46"/>
  <c r="E46"/>
  <c r="D46"/>
  <c r="C46"/>
  <c r="B46"/>
  <c r="F46" s="1"/>
  <c r="I45"/>
  <c r="J45" s="1"/>
  <c r="H45"/>
  <c r="G45"/>
  <c r="K45" s="1"/>
  <c r="D45"/>
  <c r="E45" s="1"/>
  <c r="C45"/>
  <c r="B45"/>
  <c r="J44"/>
  <c r="I44"/>
  <c r="K44" s="1"/>
  <c r="H44"/>
  <c r="G44"/>
  <c r="E44"/>
  <c r="D44"/>
  <c r="C44"/>
  <c r="B44"/>
  <c r="F44" s="1"/>
  <c r="I43"/>
  <c r="J43" s="1"/>
  <c r="H43"/>
  <c r="G43"/>
  <c r="K43" s="1"/>
  <c r="D43"/>
  <c r="E43" s="1"/>
  <c r="C43"/>
  <c r="B43"/>
  <c r="I42"/>
  <c r="H42"/>
  <c r="G42"/>
  <c r="D42"/>
  <c r="C42"/>
  <c r="B42"/>
  <c r="I41"/>
  <c r="J41" s="1"/>
  <c r="H41"/>
  <c r="G41"/>
  <c r="K41" s="1"/>
  <c r="D41"/>
  <c r="F41" s="1"/>
  <c r="C41"/>
  <c r="B41"/>
  <c r="I40"/>
  <c r="J40" s="1"/>
  <c r="H40"/>
  <c r="G40"/>
  <c r="E40"/>
  <c r="D40"/>
  <c r="F40" s="1"/>
  <c r="C40"/>
  <c r="B40"/>
  <c r="J39"/>
  <c r="I39"/>
  <c r="H39"/>
  <c r="G39"/>
  <c r="K39" s="1"/>
  <c r="D39"/>
  <c r="E39" s="1"/>
  <c r="C39"/>
  <c r="B39"/>
  <c r="F39" s="1"/>
  <c r="I38"/>
  <c r="J38" s="1"/>
  <c r="H38"/>
  <c r="G38"/>
  <c r="E38"/>
  <c r="D38"/>
  <c r="F38" s="1"/>
  <c r="C38"/>
  <c r="B38"/>
  <c r="J37"/>
  <c r="I37"/>
  <c r="H37"/>
  <c r="G37"/>
  <c r="K37" s="1"/>
  <c r="D37"/>
  <c r="E37" s="1"/>
  <c r="C37"/>
  <c r="B37"/>
  <c r="F37" s="1"/>
  <c r="I36"/>
  <c r="J36" s="1"/>
  <c r="H36"/>
  <c r="G36"/>
  <c r="D36"/>
  <c r="E36" s="1"/>
  <c r="C36"/>
  <c r="B36"/>
  <c r="J35"/>
  <c r="I35"/>
  <c r="H35"/>
  <c r="G35"/>
  <c r="K35" s="1"/>
  <c r="D35"/>
  <c r="E35" s="1"/>
  <c r="C35"/>
  <c r="B35"/>
  <c r="F35" s="1"/>
  <c r="N34"/>
  <c r="O34" s="1"/>
  <c r="M34"/>
  <c r="L34"/>
  <c r="J34"/>
  <c r="I34"/>
  <c r="K34" s="1"/>
  <c r="H34"/>
  <c r="G34"/>
  <c r="E34"/>
  <c r="D34"/>
  <c r="C34"/>
  <c r="B34"/>
  <c r="F34" s="1"/>
  <c r="I33"/>
  <c r="J33" s="1"/>
  <c r="H33"/>
  <c r="G33"/>
  <c r="K33" s="1"/>
  <c r="D33"/>
  <c r="E33" s="1"/>
  <c r="C33"/>
  <c r="B33"/>
  <c r="J32"/>
  <c r="I32"/>
  <c r="K32" s="1"/>
  <c r="H32"/>
  <c r="G32"/>
  <c r="E32"/>
  <c r="D32"/>
  <c r="C32"/>
  <c r="B32"/>
  <c r="F32" s="1"/>
  <c r="I31"/>
  <c r="J31" s="1"/>
  <c r="H31"/>
  <c r="G31"/>
  <c r="K31" s="1"/>
  <c r="D31"/>
  <c r="E31" s="1"/>
  <c r="C31"/>
  <c r="B31"/>
  <c r="J30"/>
  <c r="I30"/>
  <c r="K30" s="1"/>
  <c r="H30"/>
  <c r="G30"/>
  <c r="E30"/>
  <c r="D30"/>
  <c r="C30"/>
  <c r="B30"/>
  <c r="F30" s="1"/>
  <c r="I29"/>
  <c r="J29" s="1"/>
  <c r="H29"/>
  <c r="G29"/>
  <c r="K29" s="1"/>
  <c r="D29"/>
  <c r="E29" s="1"/>
  <c r="C29"/>
  <c r="B29"/>
  <c r="J28"/>
  <c r="I28"/>
  <c r="K28" s="1"/>
  <c r="H28"/>
  <c r="G28"/>
  <c r="E28"/>
  <c r="D28"/>
  <c r="C28"/>
  <c r="B28"/>
  <c r="F28" s="1"/>
  <c r="N27"/>
  <c r="O27" s="1"/>
  <c r="M27"/>
  <c r="L27"/>
  <c r="P27" s="1"/>
  <c r="I27"/>
  <c r="J27" s="1"/>
  <c r="H27"/>
  <c r="G27"/>
  <c r="E27"/>
  <c r="D27"/>
  <c r="F27" s="1"/>
  <c r="C27"/>
  <c r="B27"/>
  <c r="J26"/>
  <c r="I26"/>
  <c r="H26"/>
  <c r="G26"/>
  <c r="K26" s="1"/>
  <c r="D26"/>
  <c r="E26" s="1"/>
  <c r="C26"/>
  <c r="B26"/>
  <c r="F26" s="1"/>
  <c r="M25"/>
  <c r="L25"/>
  <c r="J25"/>
  <c r="I25"/>
  <c r="H25"/>
  <c r="G25"/>
  <c r="K25" s="1"/>
  <c r="D25"/>
  <c r="E25" s="1"/>
  <c r="C25"/>
  <c r="B25"/>
  <c r="F25" s="1"/>
  <c r="I24"/>
  <c r="J24" s="1"/>
  <c r="H24"/>
  <c r="G24"/>
  <c r="E24"/>
  <c r="D24"/>
  <c r="F24" s="1"/>
  <c r="C24"/>
  <c r="B24"/>
  <c r="P23"/>
  <c r="N23"/>
  <c r="L23"/>
  <c r="J23"/>
  <c r="I23"/>
  <c r="K23" s="1"/>
  <c r="H23"/>
  <c r="G23"/>
  <c r="E23"/>
  <c r="D23"/>
  <c r="C23"/>
  <c r="B23"/>
  <c r="F23" s="1"/>
  <c r="I22"/>
  <c r="H22"/>
  <c r="J22" s="1"/>
  <c r="G22"/>
  <c r="K22" s="1"/>
  <c r="D22"/>
  <c r="E22" s="1"/>
  <c r="C22"/>
  <c r="B22"/>
  <c r="J21"/>
  <c r="I21"/>
  <c r="K21" s="1"/>
  <c r="H21"/>
  <c r="G21"/>
  <c r="E21"/>
  <c r="D21"/>
  <c r="C21"/>
  <c r="B21"/>
  <c r="F21" s="1"/>
  <c r="I20"/>
  <c r="J20" s="1"/>
  <c r="H20"/>
  <c r="G20"/>
  <c r="K20" s="1"/>
  <c r="D20"/>
  <c r="E20" s="1"/>
  <c r="C20"/>
  <c r="B20"/>
  <c r="J19"/>
  <c r="I19"/>
  <c r="K19" s="1"/>
  <c r="H19"/>
  <c r="G19"/>
  <c r="E19"/>
  <c r="D19"/>
  <c r="C19"/>
  <c r="B19"/>
  <c r="F19" s="1"/>
  <c r="N18"/>
  <c r="M18"/>
  <c r="O18" s="1"/>
  <c r="L18"/>
  <c r="P18" s="1"/>
  <c r="I18"/>
  <c r="J18" s="1"/>
  <c r="H18"/>
  <c r="G18"/>
  <c r="E18"/>
  <c r="D18"/>
  <c r="F18" s="1"/>
  <c r="C18"/>
  <c r="B18"/>
  <c r="J17"/>
  <c r="I17"/>
  <c r="H17"/>
  <c r="G17"/>
  <c r="K17" s="1"/>
  <c r="D17"/>
  <c r="C17"/>
  <c r="E17" s="1"/>
  <c r="B17"/>
  <c r="F17" s="1"/>
  <c r="N16"/>
  <c r="O16" s="1"/>
  <c r="M16"/>
  <c r="L16"/>
  <c r="J16"/>
  <c r="I16"/>
  <c r="K16" s="1"/>
  <c r="H16"/>
  <c r="G16"/>
  <c r="E16"/>
  <c r="D16"/>
  <c r="C16"/>
  <c r="B16"/>
  <c r="F16" s="1"/>
  <c r="M15"/>
  <c r="I15"/>
  <c r="J15" s="1"/>
  <c r="H15"/>
  <c r="G15"/>
  <c r="E15"/>
  <c r="D15"/>
  <c r="F15" s="1"/>
  <c r="C15"/>
  <c r="B15"/>
  <c r="J14"/>
  <c r="I14"/>
  <c r="H14"/>
  <c r="G14"/>
  <c r="K14" s="1"/>
  <c r="D14"/>
  <c r="C14"/>
  <c r="E14" s="1"/>
  <c r="B14"/>
  <c r="F14" s="1"/>
  <c r="I13"/>
  <c r="J13" s="1"/>
  <c r="H13"/>
  <c r="G13"/>
  <c r="E13"/>
  <c r="D13"/>
  <c r="F13" s="1"/>
  <c r="C13"/>
  <c r="B13"/>
  <c r="J12"/>
  <c r="I12"/>
  <c r="H12"/>
  <c r="G12"/>
  <c r="K12" s="1"/>
  <c r="D12"/>
  <c r="C12"/>
  <c r="E12" s="1"/>
  <c r="B12"/>
  <c r="F12" s="1"/>
  <c r="I11"/>
  <c r="J11" s="1"/>
  <c r="H11"/>
  <c r="G11"/>
  <c r="E11"/>
  <c r="D11"/>
  <c r="F11" s="1"/>
  <c r="C11"/>
  <c r="B11"/>
  <c r="O10"/>
  <c r="N10"/>
  <c r="M10"/>
  <c r="L10"/>
  <c r="P10" s="1"/>
  <c r="I10"/>
  <c r="H10"/>
  <c r="J10" s="1"/>
  <c r="G10"/>
  <c r="K10" s="1"/>
  <c r="D10"/>
  <c r="E10" s="1"/>
  <c r="C10"/>
  <c r="B10"/>
  <c r="O9"/>
  <c r="N9"/>
  <c r="P9" s="1"/>
  <c r="M9"/>
  <c r="L9"/>
  <c r="J9"/>
  <c r="I9"/>
  <c r="H9"/>
  <c r="G9"/>
  <c r="K9" s="1"/>
  <c r="D9"/>
  <c r="C9"/>
  <c r="E9" s="1"/>
  <c r="B9"/>
  <c r="F9" s="1"/>
  <c r="I8"/>
  <c r="J8" s="1"/>
  <c r="H8"/>
  <c r="G8"/>
  <c r="E8"/>
  <c r="D8"/>
  <c r="F8" s="1"/>
  <c r="C8"/>
  <c r="B8"/>
  <c r="K15" l="1"/>
  <c r="P16"/>
  <c r="K18"/>
  <c r="F20"/>
  <c r="F22"/>
  <c r="K24"/>
  <c r="K27"/>
  <c r="F29"/>
  <c r="F31"/>
  <c r="F33"/>
  <c r="P34"/>
  <c r="K36"/>
  <c r="K38"/>
  <c r="K40"/>
  <c r="F43"/>
  <c r="F45"/>
  <c r="F47"/>
  <c r="F50"/>
  <c r="K8"/>
  <c r="F10"/>
  <c r="K11"/>
  <c r="K13"/>
  <c r="F36"/>
</calcChain>
</file>

<file path=xl/sharedStrings.xml><?xml version="1.0" encoding="utf-8"?>
<sst xmlns="http://schemas.openxmlformats.org/spreadsheetml/2006/main" count="222" uniqueCount="53">
  <si>
    <t>Grūdų ir rapsų produktų gamyba ir pardavimas Lietuvoje 2018 m. lapkričio–2019 m. lapkričio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</si>
  <si>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</si>
  <si>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</si>
  <si>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</si>
  <si>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</si>
  <si>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</si>
  <si>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</si>
  <si>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</si>
  <si>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lapkritis</t>
  </si>
  <si>
    <t>spalis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</si>
  <si>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</si>
  <si>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</si>
  <si>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</si>
  <si>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</si>
  <si>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</si>
  <si>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</si>
  <si>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</si>
  <si>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</si>
  <si>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</si>
  <si>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</si>
  <si>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</si>
  <si>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</si>
  <si>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</si>
  <si>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</si>
  <si>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</si>
  <si>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</si>
  <si>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</si>
  <si>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</si>
  <si>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</si>
  <si>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</si>
  <si>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</si>
  <si>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</si>
  <si>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</si>
  <si>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</si>
  <si>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</si>
  <si>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</si>
  <si>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</si>
  <si>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</si>
  <si>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</si>
  <si>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</si>
  <si>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</si>
  <si>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</si>
  <si>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</si>
  <si>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</si>
  <si>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</si>
  <si>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</si>
  <si>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</si>
  <si>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lapkričio mėn. su spalio mėn.</t>
  </si>
  <si>
    <t>Šaltinis: ŽŪIKVC (LŽŪMPRIS)</t>
  </si>
  <si>
    <t>*** lyginant 2019 m. lapkričio mėn. su 2018 m.  lapkričio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</si>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</sst>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</cellXfs>
  <cellStyles count="3">
    <cellStyle name="Normal 3" xfId="1"/>
    <cellStyle name="Normal 4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56</xdr:row>
      <xdr:rowOff>28575</xdr:rowOff>
    </xdr:from>
    <xdr:to>
      <xdr:col>0</xdr:col>
      <xdr:colOff>609600</xdr:colOff>
      <xdr:row>56</xdr:row>
      <xdr:rowOff>104775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2584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56</xdr:row>
      <xdr:rowOff>104775</xdr:rowOff>
    </xdr:from>
    <xdr:to>
      <xdr:col>0</xdr:col>
      <xdr:colOff>819150</xdr:colOff>
      <xdr:row>57</xdr:row>
      <xdr:rowOff>47625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334625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56</xdr:row>
      <xdr:rowOff>123825</xdr:rowOff>
    </xdr:from>
    <xdr:to>
      <xdr:col>0</xdr:col>
      <xdr:colOff>609600</xdr:colOff>
      <xdr:row>57</xdr:row>
      <xdr:rowOff>66675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3675"/>
          <a:ext cx="371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56</xdr:row>
      <xdr:rowOff>142875</xdr:rowOff>
    </xdr:from>
    <xdr:to>
      <xdr:col>0</xdr:col>
      <xdr:colOff>609600</xdr:colOff>
      <xdr:row>57</xdr:row>
      <xdr:rowOff>85725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37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56</xdr:row>
      <xdr:rowOff>19050</xdr:rowOff>
    </xdr:from>
    <xdr:to>
      <xdr:col>0</xdr:col>
      <xdr:colOff>609600</xdr:colOff>
      <xdr:row>56</xdr:row>
      <xdr:rowOff>95250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2489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56</xdr:row>
      <xdr:rowOff>142875</xdr:rowOff>
    </xdr:from>
    <xdr:to>
      <xdr:col>0</xdr:col>
      <xdr:colOff>609600</xdr:colOff>
      <xdr:row>57</xdr:row>
      <xdr:rowOff>85725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37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56</xdr:row>
      <xdr:rowOff>19050</xdr:rowOff>
    </xdr:from>
    <xdr:to>
      <xdr:col>0</xdr:col>
      <xdr:colOff>609600</xdr:colOff>
      <xdr:row>56</xdr:row>
      <xdr:rowOff>95250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2489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1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56</xdr:row>
      <xdr:rowOff>123825</xdr:rowOff>
    </xdr:from>
    <xdr:to>
      <xdr:col>0</xdr:col>
      <xdr:colOff>609600</xdr:colOff>
      <xdr:row>57</xdr:row>
      <xdr:rowOff>66675</xdr:rowOff>
    </xdr:to>
    <xdr:pic>
      <xdr:nvPicPr>
        <xdr:cNvPr id="1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3675"/>
          <a:ext cx="371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1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1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57150</xdr:rowOff>
    </xdr:to>
    <xdr:pic>
      <xdr:nvPicPr>
        <xdr:cNvPr id="1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56</xdr:row>
      <xdr:rowOff>19050</xdr:rowOff>
    </xdr:from>
    <xdr:to>
      <xdr:col>0</xdr:col>
      <xdr:colOff>609600</xdr:colOff>
      <xdr:row>56</xdr:row>
      <xdr:rowOff>95250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2489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19/Internetui/GS-4/suvestine_pagal_GS-4_2019_11m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_11men"/>
      <sheetName val="2019_10men"/>
      <sheetName val="2019_11men"/>
      <sheetName val="bendras_Eur"/>
      <sheetName val="Sheet1"/>
      <sheetName val="Lapas1"/>
    </sheetNames>
    <sheetDataSet>
      <sheetData sheetId="0">
        <row r="9">
          <cell r="B9">
            <v>44992.012000000002</v>
          </cell>
          <cell r="K9">
            <v>9359.6910000000007</v>
          </cell>
        </row>
        <row r="10">
          <cell r="B10">
            <v>42741.08</v>
          </cell>
          <cell r="K10">
            <v>6176.4350000000004</v>
          </cell>
          <cell r="L10">
            <v>324.66399999999999</v>
          </cell>
        </row>
        <row r="11">
          <cell r="B11">
            <v>1210.107</v>
          </cell>
          <cell r="K11">
            <v>2141.549</v>
          </cell>
          <cell r="L11">
            <v>271.28100000000001</v>
          </cell>
        </row>
        <row r="12">
          <cell r="B12">
            <v>1010.275</v>
          </cell>
          <cell r="K12">
            <v>1014.349</v>
          </cell>
        </row>
        <row r="13">
          <cell r="B13">
            <v>30.55</v>
          </cell>
          <cell r="K13">
            <v>27.358000000000001</v>
          </cell>
        </row>
        <row r="14">
          <cell r="B14">
            <v>2066.2550000000001</v>
          </cell>
          <cell r="K14">
            <v>1636.1130000000001</v>
          </cell>
        </row>
        <row r="15">
          <cell r="B15">
            <v>1091.3699999999999</v>
          </cell>
          <cell r="K15">
            <v>836.65</v>
          </cell>
        </row>
        <row r="16">
          <cell r="B16">
            <v>695.12699999999995</v>
          </cell>
          <cell r="K16">
            <v>522.08399999999995</v>
          </cell>
        </row>
        <row r="17">
          <cell r="B17">
            <v>279.75799999999998</v>
          </cell>
          <cell r="K17">
            <v>277.37900000000002</v>
          </cell>
          <cell r="L17">
            <v>312.14400000000001</v>
          </cell>
        </row>
        <row r="18">
          <cell r="B18">
            <v>10071.098</v>
          </cell>
          <cell r="K18">
            <v>2553.3159999999998</v>
          </cell>
        </row>
        <row r="19">
          <cell r="B19">
            <v>9710.3320000000003</v>
          </cell>
          <cell r="K19">
            <v>2250.6660000000002</v>
          </cell>
          <cell r="L19">
            <v>136.24600000000001</v>
          </cell>
        </row>
        <row r="20">
          <cell r="B20">
            <v>336.05</v>
          </cell>
          <cell r="K20">
            <v>277.93400000000003</v>
          </cell>
        </row>
        <row r="21">
          <cell r="B21">
            <v>8.016</v>
          </cell>
          <cell r="K21">
            <v>8.016</v>
          </cell>
        </row>
        <row r="22">
          <cell r="B22">
            <v>16.7</v>
          </cell>
          <cell r="K22">
            <v>16.7</v>
          </cell>
        </row>
        <row r="24">
          <cell r="B24">
            <v>2146.7289999999998</v>
          </cell>
          <cell r="K24">
            <v>2460.431</v>
          </cell>
        </row>
        <row r="25">
          <cell r="B25">
            <v>71.5</v>
          </cell>
          <cell r="K25">
            <v>80.536000000000001</v>
          </cell>
          <cell r="L25">
            <v>398.89299999999997</v>
          </cell>
        </row>
        <row r="26">
          <cell r="B26">
            <v>46.917999999999999</v>
          </cell>
          <cell r="K26">
            <v>56.674999999999997</v>
          </cell>
        </row>
        <row r="27">
          <cell r="B27">
            <v>190.05099999999999</v>
          </cell>
          <cell r="K27">
            <v>193.018</v>
          </cell>
          <cell r="L27">
            <v>399.697</v>
          </cell>
        </row>
        <row r="28">
          <cell r="B28">
            <v>216.5</v>
          </cell>
          <cell r="K28">
            <v>190.52099999999999</v>
          </cell>
        </row>
        <row r="29">
          <cell r="B29">
            <v>1469.66</v>
          </cell>
          <cell r="K29">
            <v>1777.6849999999999</v>
          </cell>
          <cell r="L29">
            <v>529.88400000000001</v>
          </cell>
        </row>
        <row r="30">
          <cell r="B30">
            <v>40.450000000000003</v>
          </cell>
          <cell r="K30">
            <v>40.450000000000003</v>
          </cell>
        </row>
        <row r="31">
          <cell r="B31">
            <v>111.65</v>
          </cell>
          <cell r="K31">
            <v>121.54600000000001</v>
          </cell>
        </row>
        <row r="33">
          <cell r="B33">
            <v>1421.097</v>
          </cell>
          <cell r="K33">
            <v>1460.75</v>
          </cell>
        </row>
        <row r="34">
          <cell r="B34">
            <v>35.954999999999998</v>
          </cell>
          <cell r="K34">
            <v>35.954999999999998</v>
          </cell>
        </row>
        <row r="35">
          <cell r="B35">
            <v>11.2</v>
          </cell>
          <cell r="K35">
            <v>11.2</v>
          </cell>
        </row>
        <row r="36">
          <cell r="B36">
            <v>34.587000000000003</v>
          </cell>
          <cell r="K36">
            <v>34.587000000000003</v>
          </cell>
        </row>
        <row r="37">
          <cell r="B37">
            <v>1325.11</v>
          </cell>
          <cell r="K37">
            <v>1363.038</v>
          </cell>
          <cell r="L37">
            <v>518.44200000000001</v>
          </cell>
        </row>
        <row r="38">
          <cell r="B38">
            <v>13.845000000000001</v>
          </cell>
          <cell r="K38">
            <v>15.57</v>
          </cell>
        </row>
        <row r="39">
          <cell r="B39">
            <v>0.4</v>
          </cell>
          <cell r="K39">
            <v>0.4</v>
          </cell>
        </row>
        <row r="41">
          <cell r="B41">
            <v>134.4</v>
          </cell>
          <cell r="K41">
            <v>134.4</v>
          </cell>
        </row>
        <row r="44">
          <cell r="B44">
            <v>134.4</v>
          </cell>
          <cell r="K44">
            <v>134.4</v>
          </cell>
        </row>
        <row r="48">
          <cell r="B48">
            <v>8548.5609999999997</v>
          </cell>
          <cell r="K48">
            <v>8045.585</v>
          </cell>
        </row>
        <row r="49">
          <cell r="B49">
            <v>8466.0609999999997</v>
          </cell>
          <cell r="K49">
            <v>7954.4</v>
          </cell>
        </row>
        <row r="50">
          <cell r="B50">
            <v>22.5</v>
          </cell>
          <cell r="K50">
            <v>34.034999999999997</v>
          </cell>
        </row>
        <row r="51">
          <cell r="B51">
            <v>60</v>
          </cell>
          <cell r="K51">
            <v>57.15</v>
          </cell>
        </row>
        <row r="53">
          <cell r="B53">
            <v>27041.89</v>
          </cell>
          <cell r="K53">
            <v>17908.627</v>
          </cell>
        </row>
        <row r="54">
          <cell r="B54">
            <v>22888.89</v>
          </cell>
          <cell r="K54">
            <v>12902.55</v>
          </cell>
        </row>
        <row r="55">
          <cell r="B55">
            <v>4153</v>
          </cell>
          <cell r="K55">
            <v>5006.0770000000002</v>
          </cell>
        </row>
        <row r="56">
          <cell r="B56">
            <v>2925.3490000000002</v>
          </cell>
          <cell r="K56">
            <v>2380</v>
          </cell>
        </row>
        <row r="57">
          <cell r="B57">
            <v>2331</v>
          </cell>
          <cell r="K57">
            <v>2380</v>
          </cell>
        </row>
        <row r="58">
          <cell r="B58">
            <v>594.34900000000005</v>
          </cell>
          <cell r="K58">
            <v>0</v>
          </cell>
        </row>
        <row r="59">
          <cell r="B59">
            <v>8343.2189999999991</v>
          </cell>
          <cell r="K59">
            <v>1925.8240000000001</v>
          </cell>
        </row>
        <row r="60">
          <cell r="B60">
            <v>8342.1620000000003</v>
          </cell>
          <cell r="K60">
            <v>1925.58</v>
          </cell>
        </row>
        <row r="61">
          <cell r="B61">
            <v>1.0569999999999999</v>
          </cell>
          <cell r="K61">
            <v>0.24399999999999999</v>
          </cell>
        </row>
        <row r="62">
          <cell r="B62">
            <v>0</v>
          </cell>
          <cell r="K62">
            <v>0</v>
          </cell>
        </row>
      </sheetData>
      <sheetData sheetId="1">
        <row r="9">
          <cell r="B9">
            <v>41614.286999999997</v>
          </cell>
          <cell r="K9">
            <v>10414.460999999999</v>
          </cell>
        </row>
        <row r="10">
          <cell r="B10">
            <v>39266.809000000001</v>
          </cell>
          <cell r="K10">
            <v>6911.8360000000002</v>
          </cell>
          <cell r="L10">
            <v>299.13499999999999</v>
          </cell>
        </row>
        <row r="11">
          <cell r="B11">
            <v>1712.1030000000001</v>
          </cell>
          <cell r="K11">
            <v>2702.9670000000001</v>
          </cell>
          <cell r="L11">
            <v>256.72399999999999</v>
          </cell>
        </row>
        <row r="12">
          <cell r="B12">
            <v>583.22500000000002</v>
          </cell>
          <cell r="K12">
            <v>705.67399999999998</v>
          </cell>
        </row>
        <row r="13">
          <cell r="B13">
            <v>52.15</v>
          </cell>
          <cell r="K13">
            <v>93.983999999999995</v>
          </cell>
        </row>
        <row r="14">
          <cell r="B14">
            <v>1951.606</v>
          </cell>
          <cell r="K14">
            <v>1946.097</v>
          </cell>
        </row>
        <row r="15">
          <cell r="B15">
            <v>952.61800000000005</v>
          </cell>
          <cell r="K15">
            <v>907.65300000000002</v>
          </cell>
        </row>
        <row r="16">
          <cell r="B16">
            <v>718.97199999999998</v>
          </cell>
          <cell r="K16">
            <v>687.42499999999995</v>
          </cell>
          <cell r="L16">
            <v>228.233</v>
          </cell>
        </row>
        <row r="17">
          <cell r="B17">
            <v>280.01600000000002</v>
          </cell>
          <cell r="K17">
            <v>351.01900000000001</v>
          </cell>
          <cell r="L17">
            <v>327.58999999999997</v>
          </cell>
        </row>
        <row r="18">
          <cell r="B18">
            <v>8696.6560000000009</v>
          </cell>
          <cell r="K18">
            <v>2736.4780000000001</v>
          </cell>
        </row>
        <row r="19">
          <cell r="B19">
            <v>8500.2950000000001</v>
          </cell>
          <cell r="K19">
            <v>2318.6669999999999</v>
          </cell>
          <cell r="L19">
            <v>99.102000000000004</v>
          </cell>
        </row>
        <row r="20">
          <cell r="B20">
            <v>130.29</v>
          </cell>
          <cell r="K20">
            <v>351.74</v>
          </cell>
        </row>
        <row r="21">
          <cell r="B21">
            <v>43.670999999999999</v>
          </cell>
          <cell r="K21">
            <v>43.670999999999999</v>
          </cell>
        </row>
        <row r="22">
          <cell r="B22">
            <v>22.4</v>
          </cell>
          <cell r="K22">
            <v>22.4</v>
          </cell>
        </row>
        <row r="24">
          <cell r="B24">
            <v>2002.251</v>
          </cell>
          <cell r="K24">
            <v>1861.422</v>
          </cell>
        </row>
        <row r="25">
          <cell r="B25">
            <v>80.8</v>
          </cell>
          <cell r="K25">
            <v>83.578000000000003</v>
          </cell>
        </row>
        <row r="26">
          <cell r="B26">
            <v>87.980999999999995</v>
          </cell>
          <cell r="K26">
            <v>46.735999999999997</v>
          </cell>
        </row>
        <row r="27">
          <cell r="B27">
            <v>185.92</v>
          </cell>
          <cell r="K27">
            <v>187.64</v>
          </cell>
          <cell r="L27">
            <v>373.49</v>
          </cell>
        </row>
        <row r="28">
          <cell r="B28">
            <v>245.6</v>
          </cell>
          <cell r="K28">
            <v>228.51599999999999</v>
          </cell>
        </row>
        <row r="29">
          <cell r="B29">
            <v>1241.5</v>
          </cell>
          <cell r="K29">
            <v>1144.5519999999999</v>
          </cell>
          <cell r="L29">
            <v>716.35599999999999</v>
          </cell>
        </row>
        <row r="30">
          <cell r="B30">
            <v>53.85</v>
          </cell>
          <cell r="K30">
            <v>53.85</v>
          </cell>
        </row>
        <row r="31">
          <cell r="B31">
            <v>106.6</v>
          </cell>
          <cell r="K31">
            <v>116.55</v>
          </cell>
        </row>
        <row r="33">
          <cell r="B33">
            <v>1193.749</v>
          </cell>
          <cell r="K33">
            <v>1285.3699999999999</v>
          </cell>
        </row>
        <row r="34">
          <cell r="B34">
            <v>6.8</v>
          </cell>
          <cell r="K34">
            <v>6.8</v>
          </cell>
        </row>
        <row r="35">
          <cell r="B35">
            <v>0.7</v>
          </cell>
          <cell r="K35">
            <v>0.7</v>
          </cell>
        </row>
        <row r="36">
          <cell r="B36">
            <v>8.8000000000000007</v>
          </cell>
          <cell r="K36">
            <v>8.8000000000000007</v>
          </cell>
        </row>
        <row r="37">
          <cell r="B37">
            <v>1174.749</v>
          </cell>
          <cell r="K37">
            <v>1242.075</v>
          </cell>
          <cell r="L37">
            <v>529.15700000000004</v>
          </cell>
        </row>
        <row r="38">
          <cell r="B38">
            <v>2.2000000000000002</v>
          </cell>
          <cell r="K38">
            <v>26.495000000000001</v>
          </cell>
        </row>
        <row r="39">
          <cell r="B39">
            <v>0.5</v>
          </cell>
          <cell r="K39">
            <v>0.5</v>
          </cell>
        </row>
        <row r="41">
          <cell r="B41">
            <v>66.3</v>
          </cell>
          <cell r="K41">
            <v>66.3</v>
          </cell>
        </row>
        <row r="44">
          <cell r="B44">
            <v>66.3</v>
          </cell>
          <cell r="K44">
            <v>66.3</v>
          </cell>
        </row>
        <row r="48">
          <cell r="B48">
            <v>8617.4480000000003</v>
          </cell>
          <cell r="K48">
            <v>6760.1949999999997</v>
          </cell>
        </row>
        <row r="49">
          <cell r="B49">
            <v>8617.4480000000003</v>
          </cell>
          <cell r="K49">
            <v>6679.3549999999996</v>
          </cell>
        </row>
        <row r="50">
          <cell r="B50">
            <v>0</v>
          </cell>
          <cell r="K50">
            <v>80.84</v>
          </cell>
        </row>
        <row r="51">
          <cell r="B51">
            <v>0</v>
          </cell>
          <cell r="K51">
            <v>0</v>
          </cell>
        </row>
        <row r="53">
          <cell r="B53">
            <v>24888.79</v>
          </cell>
          <cell r="K53">
            <v>17457.088</v>
          </cell>
        </row>
        <row r="54">
          <cell r="B54">
            <v>20852.990000000002</v>
          </cell>
          <cell r="K54">
            <v>12447.44</v>
          </cell>
        </row>
        <row r="55">
          <cell r="B55">
            <v>4035.8</v>
          </cell>
          <cell r="K55">
            <v>5009.6480000000001</v>
          </cell>
        </row>
        <row r="56">
          <cell r="B56">
            <v>2529.277</v>
          </cell>
          <cell r="K56">
            <v>1887</v>
          </cell>
        </row>
        <row r="57">
          <cell r="B57">
            <v>1892</v>
          </cell>
          <cell r="K57">
            <v>1887</v>
          </cell>
        </row>
        <row r="58">
          <cell r="B58">
            <v>637.27700000000004</v>
          </cell>
          <cell r="K58">
            <v>0</v>
          </cell>
        </row>
        <row r="59">
          <cell r="B59">
            <v>8823.6810000000005</v>
          </cell>
          <cell r="K59">
            <v>2227.5059999999999</v>
          </cell>
        </row>
        <row r="60">
          <cell r="B60">
            <v>8823.5010000000002</v>
          </cell>
          <cell r="K60">
            <v>2224.08</v>
          </cell>
          <cell r="L60">
            <v>767.56299999999999</v>
          </cell>
        </row>
        <row r="61">
          <cell r="B61">
            <v>0.18</v>
          </cell>
          <cell r="K61">
            <v>9.6000000000000002E-2</v>
          </cell>
        </row>
        <row r="62">
          <cell r="B62">
            <v>0</v>
          </cell>
          <cell r="K62">
            <v>3.33</v>
          </cell>
        </row>
      </sheetData>
      <sheetData sheetId="2">
        <row r="9">
          <cell r="B9">
            <v>47270.47</v>
          </cell>
          <cell r="K9">
            <v>9892.9249999999993</v>
          </cell>
        </row>
        <row r="10">
          <cell r="B10">
            <v>44562.356</v>
          </cell>
          <cell r="K10">
            <v>6807.3410000000003</v>
          </cell>
          <cell r="L10">
            <v>299.23200000000003</v>
          </cell>
        </row>
        <row r="11">
          <cell r="B11">
            <v>1895.232</v>
          </cell>
          <cell r="K11">
            <v>2448.1680000000001</v>
          </cell>
          <cell r="L11">
            <v>260.57</v>
          </cell>
        </row>
        <row r="12">
          <cell r="B12">
            <v>759.78200000000004</v>
          </cell>
          <cell r="K12">
            <v>575.98699999999997</v>
          </cell>
        </row>
        <row r="13">
          <cell r="B13">
            <v>53.1</v>
          </cell>
          <cell r="K13">
            <v>61.429000000000002</v>
          </cell>
        </row>
        <row r="14">
          <cell r="B14">
            <v>1669.433</v>
          </cell>
          <cell r="K14">
            <v>1828.4739999999999</v>
          </cell>
        </row>
        <row r="15">
          <cell r="B15">
            <v>898.86800000000005</v>
          </cell>
          <cell r="K15">
            <v>973.86</v>
          </cell>
        </row>
        <row r="16">
          <cell r="B16">
            <v>527.17200000000003</v>
          </cell>
          <cell r="K16">
            <v>594.49</v>
          </cell>
        </row>
        <row r="17">
          <cell r="B17">
            <v>243.393</v>
          </cell>
          <cell r="K17">
            <v>260.12400000000002</v>
          </cell>
          <cell r="L17">
            <v>309.404</v>
          </cell>
        </row>
        <row r="18">
          <cell r="B18">
            <v>9874.9189999999999</v>
          </cell>
          <cell r="K18">
            <v>2718.2550000000001</v>
          </cell>
        </row>
        <row r="19">
          <cell r="B19">
            <v>9481.4689999999991</v>
          </cell>
          <cell r="K19">
            <v>2448.4290000000001</v>
          </cell>
          <cell r="L19">
            <v>118.27200000000001</v>
          </cell>
        </row>
        <row r="20">
          <cell r="B20">
            <v>377.45</v>
          </cell>
          <cell r="K20">
            <v>253.82599999999999</v>
          </cell>
        </row>
        <row r="21">
          <cell r="B21">
            <v>3.6</v>
          </cell>
          <cell r="K21">
            <v>3.6</v>
          </cell>
        </row>
        <row r="22">
          <cell r="B22">
            <v>12.4</v>
          </cell>
          <cell r="K22">
            <v>12.4</v>
          </cell>
        </row>
        <row r="24">
          <cell r="B24">
            <v>2119.38</v>
          </cell>
          <cell r="K24">
            <v>2149.2559999999999</v>
          </cell>
        </row>
        <row r="25">
          <cell r="B25">
            <v>68.918000000000006</v>
          </cell>
          <cell r="K25">
            <v>73.271000000000001</v>
          </cell>
          <cell r="L25">
            <v>377.52300000000002</v>
          </cell>
        </row>
        <row r="26">
          <cell r="B26">
            <v>105.3</v>
          </cell>
          <cell r="K26">
            <v>75.66</v>
          </cell>
        </row>
        <row r="27">
          <cell r="B27">
            <v>170.1</v>
          </cell>
          <cell r="K27">
            <v>166.83</v>
          </cell>
        </row>
        <row r="28">
          <cell r="B28">
            <v>223.7</v>
          </cell>
          <cell r="K28">
            <v>212.398</v>
          </cell>
        </row>
        <row r="29">
          <cell r="B29">
            <v>1320.412</v>
          </cell>
          <cell r="K29">
            <v>1387.9780000000001</v>
          </cell>
          <cell r="L29">
            <v>690.71900000000005</v>
          </cell>
        </row>
        <row r="30">
          <cell r="B30">
            <v>137.55000000000001</v>
          </cell>
          <cell r="K30">
            <v>137.55000000000001</v>
          </cell>
        </row>
        <row r="31">
          <cell r="B31">
            <v>93.4</v>
          </cell>
          <cell r="K31">
            <v>95.569000000000003</v>
          </cell>
        </row>
        <row r="33">
          <cell r="B33">
            <v>981.19</v>
          </cell>
          <cell r="K33">
            <v>1056.598</v>
          </cell>
        </row>
        <row r="34">
          <cell r="B34">
            <v>6.5</v>
          </cell>
          <cell r="K34">
            <v>6.5</v>
          </cell>
        </row>
        <row r="35">
          <cell r="B35">
            <v>2.7</v>
          </cell>
          <cell r="K35">
            <v>2.7</v>
          </cell>
        </row>
        <row r="36">
          <cell r="B36">
            <v>7.3</v>
          </cell>
          <cell r="K36">
            <v>8.3000000000000007</v>
          </cell>
        </row>
        <row r="37">
          <cell r="B37">
            <v>963.19</v>
          </cell>
          <cell r="K37">
            <v>1030.3679999999999</v>
          </cell>
          <cell r="L37">
            <v>525.875</v>
          </cell>
        </row>
        <row r="38">
          <cell r="B38">
            <v>1</v>
          </cell>
          <cell r="K38">
            <v>8.23</v>
          </cell>
        </row>
        <row r="39">
          <cell r="B39">
            <v>0.5</v>
          </cell>
          <cell r="K39">
            <v>0.5</v>
          </cell>
        </row>
        <row r="41">
          <cell r="B41">
            <v>131.5</v>
          </cell>
          <cell r="K41">
            <v>131.5</v>
          </cell>
        </row>
        <row r="44">
          <cell r="B44">
            <v>131.5</v>
          </cell>
          <cell r="K44">
            <v>131.5</v>
          </cell>
        </row>
        <row r="48">
          <cell r="B48">
            <v>8330.0609999999997</v>
          </cell>
          <cell r="K48">
            <v>5067.6850000000004</v>
          </cell>
        </row>
        <row r="49">
          <cell r="B49">
            <v>7681.61</v>
          </cell>
          <cell r="K49">
            <v>5053.5550000000003</v>
          </cell>
        </row>
        <row r="50">
          <cell r="B50">
            <v>648.45100000000002</v>
          </cell>
          <cell r="K50">
            <v>14.13</v>
          </cell>
        </row>
        <row r="51">
          <cell r="B51">
            <v>0</v>
          </cell>
          <cell r="K51">
            <v>0</v>
          </cell>
        </row>
        <row r="53">
          <cell r="B53">
            <v>28142.38</v>
          </cell>
          <cell r="K53">
            <v>16080.029</v>
          </cell>
        </row>
        <row r="54">
          <cell r="B54">
            <v>23559.279999999999</v>
          </cell>
          <cell r="K54">
            <v>11371.5</v>
          </cell>
        </row>
        <row r="55">
          <cell r="B55">
            <v>4583.1000000000004</v>
          </cell>
          <cell r="K55">
            <v>4708.5290000000005</v>
          </cell>
        </row>
        <row r="56">
          <cell r="B56">
            <v>2829.2829999999999</v>
          </cell>
          <cell r="K56">
            <v>2019</v>
          </cell>
        </row>
        <row r="57">
          <cell r="B57">
            <v>2078</v>
          </cell>
          <cell r="K57">
            <v>2019</v>
          </cell>
        </row>
        <row r="58">
          <cell r="B58">
            <v>751.28300000000002</v>
          </cell>
          <cell r="K58">
            <v>0</v>
          </cell>
        </row>
        <row r="59">
          <cell r="B59">
            <v>8500.2430000000004</v>
          </cell>
          <cell r="K59">
            <v>1754.011</v>
          </cell>
        </row>
        <row r="60">
          <cell r="B60">
            <v>8499.6129999999994</v>
          </cell>
          <cell r="K60">
            <v>1753.83</v>
          </cell>
          <cell r="L60">
            <v>780.07</v>
          </cell>
        </row>
        <row r="61">
          <cell r="B61">
            <v>0.63</v>
          </cell>
          <cell r="K61">
            <v>0.18099999999999999</v>
          </cell>
        </row>
        <row r="62">
          <cell r="B62">
            <v>0</v>
          </cell>
          <cell r="K62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showGridLines="0" tabSelected="1" workbookViewId="0">
      <selection activeCell="S19" sqref="S19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7" t="s">
        <v>3</v>
      </c>
      <c r="P5" s="8"/>
    </row>
    <row r="6" spans="1:16" ht="15" customHeight="1">
      <c r="A6" s="5"/>
      <c r="B6" s="13">
        <v>2018</v>
      </c>
      <c r="C6" s="14">
        <v>2019</v>
      </c>
      <c r="D6" s="15"/>
      <c r="E6" s="16" t="s">
        <v>6</v>
      </c>
      <c r="F6" s="17" t="s">
        <v>7</v>
      </c>
      <c r="G6" s="13">
        <v>2018</v>
      </c>
      <c r="H6" s="14">
        <v>2019</v>
      </c>
      <c r="I6" s="15"/>
      <c r="J6" s="16" t="s">
        <v>6</v>
      </c>
      <c r="K6" s="17" t="s">
        <v>7</v>
      </c>
      <c r="L6" s="13">
        <v>2018</v>
      </c>
      <c r="M6" s="14">
        <v>2019</v>
      </c>
      <c r="N6" s="15"/>
      <c r="O6" s="16" t="s">
        <v>6</v>
      </c>
      <c r="P6" s="17" t="s">
        <v>7</v>
      </c>
    </row>
    <row r="7" spans="1:16" ht="15" customHeight="1">
      <c r="A7" s="17"/>
      <c r="B7" s="18" t="s">
        <v>8</v>
      </c>
      <c r="C7" s="18" t="s">
        <v>9</v>
      </c>
      <c r="D7" s="18" t="s">
        <v>8</v>
      </c>
      <c r="E7" s="19"/>
      <c r="F7" s="20"/>
      <c r="G7" s="18" t="s">
        <v>8</v>
      </c>
      <c r="H7" s="18" t="s">
        <v>9</v>
      </c>
      <c r="I7" s="18" t="s">
        <v>8</v>
      </c>
      <c r="J7" s="19"/>
      <c r="K7" s="20"/>
      <c r="L7" s="18" t="s">
        <v>8</v>
      </c>
      <c r="M7" s="18" t="s">
        <v>9</v>
      </c>
      <c r="N7" s="18" t="s">
        <v>8</v>
      </c>
      <c r="O7" s="19"/>
      <c r="P7" s="20"/>
    </row>
    <row r="8" spans="1:16" ht="15" customHeight="1">
      <c r="A8" s="21" t="s">
        <v>10</v>
      </c>
      <c r="B8" s="22">
        <f>'[1]2018_11men'!B9</f>
        <v>44992.012000000002</v>
      </c>
      <c r="C8" s="23">
        <f>'[1]2019_10men'!B9</f>
        <v>41614.286999999997</v>
      </c>
      <c r="D8" s="24">
        <f>'[1]2019_11men'!B9</f>
        <v>47270.47</v>
      </c>
      <c r="E8" s="23">
        <f>((D8*100)/C8)-100</f>
        <v>13.59192577299234</v>
      </c>
      <c r="F8" s="25">
        <f t="shared" ref="F8:F51" si="0">((D8*100)/B8)-100</f>
        <v>5.0641389409302207</v>
      </c>
      <c r="G8" s="22">
        <f>'[1]2018_11men'!K9</f>
        <v>9359.6910000000007</v>
      </c>
      <c r="H8" s="26">
        <f>'[1]2019_10men'!K9</f>
        <v>10414.460999999999</v>
      </c>
      <c r="I8" s="24">
        <f>'[1]2019_11men'!K9</f>
        <v>9892.9249999999993</v>
      </c>
      <c r="J8" s="23">
        <f t="shared" ref="J8:J33" si="1">((I8*100)/H8)-100</f>
        <v>-5.0078059728679278</v>
      </c>
      <c r="K8" s="25">
        <f>((I8*100)/G8)-100</f>
        <v>5.6971325228578422</v>
      </c>
      <c r="L8" s="24"/>
      <c r="M8" s="27"/>
      <c r="N8" s="24"/>
      <c r="O8" s="26"/>
      <c r="P8" s="26"/>
    </row>
    <row r="9" spans="1:16" ht="15" customHeight="1">
      <c r="A9" s="28" t="s">
        <v>11</v>
      </c>
      <c r="B9" s="29">
        <f>'[1]2018_11men'!B10</f>
        <v>42741.08</v>
      </c>
      <c r="C9" s="30">
        <f>'[1]2019_10men'!B10</f>
        <v>39266.809000000001</v>
      </c>
      <c r="D9" s="31">
        <f>'[1]2019_11men'!B10</f>
        <v>44562.356</v>
      </c>
      <c r="E9" s="32">
        <f>((D9*100)/C9)-100</f>
        <v>13.486064019105797</v>
      </c>
      <c r="F9" s="33">
        <f t="shared" si="0"/>
        <v>4.2611838540345559</v>
      </c>
      <c r="G9" s="29">
        <f>'[1]2018_11men'!K10</f>
        <v>6176.4350000000004</v>
      </c>
      <c r="H9" s="34">
        <f>'[1]2019_10men'!K10</f>
        <v>6911.8360000000002</v>
      </c>
      <c r="I9" s="31">
        <f>'[1]2019_11men'!K10</f>
        <v>6807.3410000000003</v>
      </c>
      <c r="J9" s="32">
        <f t="shared" si="1"/>
        <v>-1.5118269588572275</v>
      </c>
      <c r="K9" s="33">
        <f t="shared" ref="K9:K33" si="2">((I9*100)/G9)-100</f>
        <v>10.214727427715189</v>
      </c>
      <c r="L9" s="35">
        <f>'[1]2018_11men'!L10</f>
        <v>324.66399999999999</v>
      </c>
      <c r="M9" s="30">
        <f>'[1]2019_10men'!L10</f>
        <v>299.13499999999999</v>
      </c>
      <c r="N9" s="31">
        <f>'[1]2019_11men'!L10</f>
        <v>299.23200000000003</v>
      </c>
      <c r="O9" s="32">
        <f>((N9*100)/M9)-100</f>
        <v>3.2426830695186482E-2</v>
      </c>
      <c r="P9" s="34">
        <f>((N9*100)/L9)-100</f>
        <v>-7.8333292265234036</v>
      </c>
    </row>
    <row r="10" spans="1:16" ht="15" customHeight="1">
      <c r="A10" s="28" t="s">
        <v>12</v>
      </c>
      <c r="B10" s="36">
        <f>'[1]2018_11men'!B11</f>
        <v>1210.107</v>
      </c>
      <c r="C10" s="32">
        <f>'[1]2019_10men'!B11</f>
        <v>1712.1030000000001</v>
      </c>
      <c r="D10" s="35">
        <f>'[1]2019_11men'!B11</f>
        <v>1895.232</v>
      </c>
      <c r="E10" s="32">
        <f t="shared" ref="E10:E51" si="3">((D10*100)/C10)-100</f>
        <v>10.696143865176339</v>
      </c>
      <c r="F10" s="33">
        <f t="shared" si="0"/>
        <v>56.616894208528691</v>
      </c>
      <c r="G10" s="36">
        <f>'[1]2018_11men'!K11</f>
        <v>2141.549</v>
      </c>
      <c r="H10" s="37">
        <f>'[1]2019_10men'!K11</f>
        <v>2702.9670000000001</v>
      </c>
      <c r="I10" s="35">
        <f>'[1]2019_11men'!K11</f>
        <v>2448.1680000000001</v>
      </c>
      <c r="J10" s="32">
        <f t="shared" si="1"/>
        <v>-9.4266411687600993</v>
      </c>
      <c r="K10" s="33">
        <f t="shared" si="2"/>
        <v>14.317627100757448</v>
      </c>
      <c r="L10" s="35">
        <f>'[1]2018_11men'!L11</f>
        <v>271.28100000000001</v>
      </c>
      <c r="M10" s="32">
        <f>'[1]2019_10men'!L11</f>
        <v>256.72399999999999</v>
      </c>
      <c r="N10" s="35">
        <f>'[1]2019_11men'!L11</f>
        <v>260.57</v>
      </c>
      <c r="O10" s="32">
        <f>((N10*100)/M10)-100</f>
        <v>1.4981069163771252</v>
      </c>
      <c r="P10" s="37">
        <f>((N10*100)/L10)-100</f>
        <v>-3.9483045255657458</v>
      </c>
    </row>
    <row r="11" spans="1:16" ht="15" customHeight="1">
      <c r="A11" s="28" t="s">
        <v>13</v>
      </c>
      <c r="B11" s="36">
        <f>'[1]2018_11men'!B12</f>
        <v>1010.275</v>
      </c>
      <c r="C11" s="32">
        <f>'[1]2019_10men'!B12</f>
        <v>583.22500000000002</v>
      </c>
      <c r="D11" s="35">
        <f>'[1]2019_11men'!B12</f>
        <v>759.78200000000004</v>
      </c>
      <c r="E11" s="32">
        <f t="shared" si="3"/>
        <v>30.272536328175221</v>
      </c>
      <c r="F11" s="33">
        <f t="shared" si="0"/>
        <v>-24.794536141149692</v>
      </c>
      <c r="G11" s="36">
        <f>'[1]2018_11men'!K12</f>
        <v>1014.349</v>
      </c>
      <c r="H11" s="37">
        <f>'[1]2019_10men'!K12</f>
        <v>705.67399999999998</v>
      </c>
      <c r="I11" s="35">
        <f>'[1]2019_11men'!K12</f>
        <v>575.98699999999997</v>
      </c>
      <c r="J11" s="32">
        <f t="shared" si="1"/>
        <v>-18.377749499060471</v>
      </c>
      <c r="K11" s="33">
        <f t="shared" si="2"/>
        <v>-43.21609229170631</v>
      </c>
      <c r="L11" s="35" t="s">
        <v>14</v>
      </c>
      <c r="M11" s="32" t="s">
        <v>14</v>
      </c>
      <c r="N11" s="35" t="s">
        <v>14</v>
      </c>
      <c r="O11" s="32" t="s">
        <v>15</v>
      </c>
      <c r="P11" s="37" t="s">
        <v>15</v>
      </c>
    </row>
    <row r="12" spans="1:16" ht="15" customHeight="1">
      <c r="A12" s="38" t="s">
        <v>16</v>
      </c>
      <c r="B12" s="39">
        <f>'[1]2018_11men'!B13</f>
        <v>30.55</v>
      </c>
      <c r="C12" s="32">
        <f>'[1]2019_10men'!B13</f>
        <v>52.15</v>
      </c>
      <c r="D12" s="35">
        <f>'[1]2019_11men'!B13</f>
        <v>53.1</v>
      </c>
      <c r="E12" s="32">
        <f>((D12*100)/C12)-100</f>
        <v>1.8216682646212945</v>
      </c>
      <c r="F12" s="33">
        <f t="shared" si="0"/>
        <v>73.813420621931243</v>
      </c>
      <c r="G12" s="39">
        <f>'[1]2018_11men'!K13</f>
        <v>27.358000000000001</v>
      </c>
      <c r="H12" s="37">
        <f>'[1]2019_10men'!K13</f>
        <v>93.983999999999995</v>
      </c>
      <c r="I12" s="35">
        <f>'[1]2019_11men'!K13</f>
        <v>61.429000000000002</v>
      </c>
      <c r="J12" s="32">
        <f>((I12*100)/H12)-100</f>
        <v>-34.638874702076933</v>
      </c>
      <c r="K12" s="33">
        <f>((I12*100)/G12)-100</f>
        <v>124.53761239856715</v>
      </c>
      <c r="L12" s="35" t="s">
        <v>14</v>
      </c>
      <c r="M12" s="32" t="s">
        <v>14</v>
      </c>
      <c r="N12" s="35" t="s">
        <v>14</v>
      </c>
      <c r="O12" s="32" t="s">
        <v>15</v>
      </c>
      <c r="P12" s="37" t="s">
        <v>15</v>
      </c>
    </row>
    <row r="13" spans="1:16" ht="15" customHeight="1">
      <c r="A13" s="40" t="s">
        <v>17</v>
      </c>
      <c r="B13" s="22">
        <f>'[1]2018_11men'!B14</f>
        <v>2066.2550000000001</v>
      </c>
      <c r="C13" s="41">
        <f>'[1]2019_10men'!B14</f>
        <v>1951.606</v>
      </c>
      <c r="D13" s="42">
        <f>'[1]2019_11men'!B14</f>
        <v>1669.433</v>
      </c>
      <c r="E13" s="41">
        <f>((D13*100)/C13)-100</f>
        <v>-14.458502382140665</v>
      </c>
      <c r="F13" s="43">
        <f t="shared" si="0"/>
        <v>-19.204890006315779</v>
      </c>
      <c r="G13" s="22">
        <f>'[1]2018_11men'!K14</f>
        <v>1636.1130000000001</v>
      </c>
      <c r="H13" s="44">
        <f>'[1]2019_10men'!K14</f>
        <v>1946.097</v>
      </c>
      <c r="I13" s="42">
        <f>'[1]2019_11men'!K14</f>
        <v>1828.4739999999999</v>
      </c>
      <c r="J13" s="41">
        <f t="shared" si="1"/>
        <v>-6.0440461086985948</v>
      </c>
      <c r="K13" s="43">
        <f t="shared" si="2"/>
        <v>11.75719525485097</v>
      </c>
      <c r="L13" s="45"/>
      <c r="M13" s="41"/>
      <c r="N13" s="42"/>
      <c r="O13" s="44"/>
      <c r="P13" s="44"/>
    </row>
    <row r="14" spans="1:16" ht="15" customHeight="1">
      <c r="A14" s="28" t="s">
        <v>18</v>
      </c>
      <c r="B14" s="29">
        <f>'[1]2018_11men'!B15</f>
        <v>1091.3699999999999</v>
      </c>
      <c r="C14" s="30">
        <f>'[1]2019_10men'!B15</f>
        <v>952.61800000000005</v>
      </c>
      <c r="D14" s="31">
        <f>'[1]2019_11men'!B15</f>
        <v>898.86800000000005</v>
      </c>
      <c r="E14" s="32">
        <f t="shared" si="3"/>
        <v>-5.642345620175135</v>
      </c>
      <c r="F14" s="33">
        <f t="shared" si="0"/>
        <v>-17.638564373218969</v>
      </c>
      <c r="G14" s="29">
        <f>'[1]2018_11men'!K15</f>
        <v>836.65</v>
      </c>
      <c r="H14" s="34">
        <f>'[1]2019_10men'!K15</f>
        <v>907.65300000000002</v>
      </c>
      <c r="I14" s="31">
        <f>'[1]2019_11men'!K15</f>
        <v>973.86</v>
      </c>
      <c r="J14" s="32">
        <f t="shared" si="1"/>
        <v>7.2943074060241031</v>
      </c>
      <c r="K14" s="33">
        <f t="shared" si="2"/>
        <v>16.399928285424011</v>
      </c>
      <c r="L14" s="35" t="s">
        <v>14</v>
      </c>
      <c r="M14" s="30" t="s">
        <v>14</v>
      </c>
      <c r="N14" s="35" t="s">
        <v>14</v>
      </c>
      <c r="O14" s="32" t="s">
        <v>15</v>
      </c>
      <c r="P14" s="37" t="s">
        <v>15</v>
      </c>
    </row>
    <row r="15" spans="1:16" ht="15" customHeight="1">
      <c r="A15" s="28" t="s">
        <v>19</v>
      </c>
      <c r="B15" s="36">
        <f>'[1]2018_11men'!B16</f>
        <v>695.12699999999995</v>
      </c>
      <c r="C15" s="32">
        <f>'[1]2019_10men'!B16</f>
        <v>718.97199999999998</v>
      </c>
      <c r="D15" s="35">
        <f>'[1]2019_11men'!B16</f>
        <v>527.17200000000003</v>
      </c>
      <c r="E15" s="32">
        <f t="shared" si="3"/>
        <v>-26.676977684805522</v>
      </c>
      <c r="F15" s="33">
        <f t="shared" si="0"/>
        <v>-24.161771877656875</v>
      </c>
      <c r="G15" s="36">
        <f>'[1]2018_11men'!K16</f>
        <v>522.08399999999995</v>
      </c>
      <c r="H15" s="37">
        <f>'[1]2019_10men'!K16</f>
        <v>687.42499999999995</v>
      </c>
      <c r="I15" s="35">
        <f>'[1]2019_11men'!K16</f>
        <v>594.49</v>
      </c>
      <c r="J15" s="32">
        <f t="shared" si="1"/>
        <v>-13.519293013783312</v>
      </c>
      <c r="K15" s="33">
        <f t="shared" si="2"/>
        <v>13.868649489354212</v>
      </c>
      <c r="L15" s="35" t="s">
        <v>14</v>
      </c>
      <c r="M15" s="32">
        <f>'[1]2019_10men'!L16</f>
        <v>228.233</v>
      </c>
      <c r="N15" s="35" t="s">
        <v>14</v>
      </c>
      <c r="O15" s="32" t="s">
        <v>15</v>
      </c>
      <c r="P15" s="37" t="s">
        <v>15</v>
      </c>
    </row>
    <row r="16" spans="1:16" ht="15" customHeight="1">
      <c r="A16" s="28" t="s">
        <v>16</v>
      </c>
      <c r="B16" s="39">
        <f>'[1]2018_11men'!B17</f>
        <v>279.75799999999998</v>
      </c>
      <c r="C16" s="46">
        <f>'[1]2019_10men'!B17</f>
        <v>280.01600000000002</v>
      </c>
      <c r="D16" s="47">
        <f>'[1]2019_11men'!B17</f>
        <v>243.393</v>
      </c>
      <c r="E16" s="32">
        <f t="shared" si="3"/>
        <v>-13.078895491686197</v>
      </c>
      <c r="F16" s="33">
        <f t="shared" si="0"/>
        <v>-12.998734620636398</v>
      </c>
      <c r="G16" s="39">
        <f>'[1]2018_11men'!K17</f>
        <v>277.37900000000002</v>
      </c>
      <c r="H16" s="48">
        <f>'[1]2019_10men'!K17</f>
        <v>351.01900000000001</v>
      </c>
      <c r="I16" s="47">
        <f>'[1]2019_11men'!K17</f>
        <v>260.12400000000002</v>
      </c>
      <c r="J16" s="32">
        <f t="shared" si="1"/>
        <v>-25.89460969349237</v>
      </c>
      <c r="K16" s="33">
        <f t="shared" si="2"/>
        <v>-6.220730480678057</v>
      </c>
      <c r="L16" s="35">
        <f>'[1]2018_11men'!L17</f>
        <v>312.14400000000001</v>
      </c>
      <c r="M16" s="46">
        <f>'[1]2019_10men'!L17</f>
        <v>327.58999999999997</v>
      </c>
      <c r="N16" s="47">
        <f>'[1]2019_11men'!L17</f>
        <v>309.404</v>
      </c>
      <c r="O16" s="32">
        <f>((N16*100)/M16)-100</f>
        <v>-5.5514515095088228</v>
      </c>
      <c r="P16" s="37">
        <f>((N16*100)/L16)-100</f>
        <v>-0.8777999897483113</v>
      </c>
    </row>
    <row r="17" spans="1:16" ht="15" customHeight="1">
      <c r="A17" s="40" t="s">
        <v>20</v>
      </c>
      <c r="B17" s="22">
        <f>'[1]2018_11men'!B18</f>
        <v>10071.098</v>
      </c>
      <c r="C17" s="41">
        <f>'[1]2019_10men'!B18</f>
        <v>8696.6560000000009</v>
      </c>
      <c r="D17" s="42">
        <f>'[1]2019_11men'!B18</f>
        <v>9874.9189999999999</v>
      </c>
      <c r="E17" s="41">
        <f t="shared" si="3"/>
        <v>13.548460465723835</v>
      </c>
      <c r="F17" s="43">
        <f t="shared" si="0"/>
        <v>-1.9479405324027255</v>
      </c>
      <c r="G17" s="22">
        <f>'[1]2018_11men'!K18</f>
        <v>2553.3159999999998</v>
      </c>
      <c r="H17" s="44">
        <f>'[1]2019_10men'!K18</f>
        <v>2736.4780000000001</v>
      </c>
      <c r="I17" s="42">
        <f>'[1]2019_11men'!K18</f>
        <v>2718.2550000000001</v>
      </c>
      <c r="J17" s="41">
        <f t="shared" si="1"/>
        <v>-0.66592897878221891</v>
      </c>
      <c r="K17" s="43">
        <f t="shared" si="2"/>
        <v>6.4597958106243141</v>
      </c>
      <c r="L17" s="45"/>
      <c r="M17" s="41"/>
      <c r="N17" s="42"/>
      <c r="O17" s="44"/>
      <c r="P17" s="44"/>
    </row>
    <row r="18" spans="1:16" ht="15" customHeight="1">
      <c r="A18" s="49" t="s">
        <v>21</v>
      </c>
      <c r="B18" s="29">
        <f>'[1]2018_11men'!B19</f>
        <v>9710.3320000000003</v>
      </c>
      <c r="C18" s="30">
        <f>'[1]2019_10men'!B19</f>
        <v>8500.2950000000001</v>
      </c>
      <c r="D18" s="31">
        <f>'[1]2019_11men'!B19</f>
        <v>9481.4689999999991</v>
      </c>
      <c r="E18" s="30">
        <f t="shared" si="3"/>
        <v>11.542822925557275</v>
      </c>
      <c r="F18" s="50">
        <f t="shared" si="0"/>
        <v>-2.3569019061346381</v>
      </c>
      <c r="G18" s="29">
        <f>'[1]2018_11men'!K19</f>
        <v>2250.6660000000002</v>
      </c>
      <c r="H18" s="34">
        <f>'[1]2019_10men'!K19</f>
        <v>2318.6669999999999</v>
      </c>
      <c r="I18" s="31">
        <f>'[1]2019_11men'!K19</f>
        <v>2448.4290000000001</v>
      </c>
      <c r="J18" s="30">
        <f t="shared" si="1"/>
        <v>5.5964051759049624</v>
      </c>
      <c r="K18" s="50">
        <f t="shared" si="2"/>
        <v>8.7868657544033653</v>
      </c>
      <c r="L18" s="35">
        <f>'[1]2018_11men'!L19</f>
        <v>136.24600000000001</v>
      </c>
      <c r="M18" s="30">
        <f>'[1]2019_10men'!L19</f>
        <v>99.102000000000004</v>
      </c>
      <c r="N18" s="31">
        <f>'[1]2019_11men'!L19</f>
        <v>118.27200000000001</v>
      </c>
      <c r="O18" s="30">
        <f>((N18*100)/M18)-100</f>
        <v>19.343706484228377</v>
      </c>
      <c r="P18" s="34">
        <f>((N18*100)/L18)-100</f>
        <v>-13.192313902793472</v>
      </c>
    </row>
    <row r="19" spans="1:16" ht="15" customHeight="1">
      <c r="A19" s="28" t="s">
        <v>22</v>
      </c>
      <c r="B19" s="36">
        <f>'[1]2018_11men'!B20</f>
        <v>336.05</v>
      </c>
      <c r="C19" s="32">
        <f>'[1]2019_10men'!B20</f>
        <v>130.29</v>
      </c>
      <c r="D19" s="35">
        <f>'[1]2019_11men'!B20</f>
        <v>377.45</v>
      </c>
      <c r="E19" s="32">
        <f t="shared" si="3"/>
        <v>189.69990022258042</v>
      </c>
      <c r="F19" s="33">
        <f t="shared" si="0"/>
        <v>12.319595298318703</v>
      </c>
      <c r="G19" s="36">
        <f>'[1]2018_11men'!K20</f>
        <v>277.93400000000003</v>
      </c>
      <c r="H19" s="37">
        <f>'[1]2019_10men'!K20</f>
        <v>351.74</v>
      </c>
      <c r="I19" s="35">
        <f>'[1]2019_11men'!K20</f>
        <v>253.82599999999999</v>
      </c>
      <c r="J19" s="32">
        <f t="shared" si="1"/>
        <v>-27.837038721783145</v>
      </c>
      <c r="K19" s="33">
        <f t="shared" si="2"/>
        <v>-8.6740017414206392</v>
      </c>
      <c r="L19" s="35" t="s">
        <v>14</v>
      </c>
      <c r="M19" s="32" t="s">
        <v>14</v>
      </c>
      <c r="N19" s="35" t="s">
        <v>14</v>
      </c>
      <c r="O19" s="32" t="s">
        <v>15</v>
      </c>
      <c r="P19" s="37" t="s">
        <v>15</v>
      </c>
    </row>
    <row r="20" spans="1:16" ht="15" customHeight="1">
      <c r="A20" s="28" t="s">
        <v>23</v>
      </c>
      <c r="B20" s="36">
        <f>'[1]2018_11men'!B21</f>
        <v>8.016</v>
      </c>
      <c r="C20" s="32">
        <f>'[1]2019_10men'!B21</f>
        <v>43.670999999999999</v>
      </c>
      <c r="D20" s="35">
        <f>'[1]2019_11men'!B21</f>
        <v>3.6</v>
      </c>
      <c r="E20" s="32">
        <f>((D20*100)/C20)-100</f>
        <v>-91.756543243800238</v>
      </c>
      <c r="F20" s="33">
        <f t="shared" si="0"/>
        <v>-55.08982035928144</v>
      </c>
      <c r="G20" s="36">
        <f>'[1]2018_11men'!K21</f>
        <v>8.016</v>
      </c>
      <c r="H20" s="37">
        <f>'[1]2019_10men'!K21</f>
        <v>43.670999999999999</v>
      </c>
      <c r="I20" s="35">
        <f>'[1]2019_11men'!K21</f>
        <v>3.6</v>
      </c>
      <c r="J20" s="32">
        <f>((I20*100)/H20)-100</f>
        <v>-91.756543243800238</v>
      </c>
      <c r="K20" s="33">
        <f>((I20*100)/G20)-100</f>
        <v>-55.08982035928144</v>
      </c>
      <c r="L20" s="35" t="s">
        <v>14</v>
      </c>
      <c r="M20" s="32" t="s">
        <v>14</v>
      </c>
      <c r="N20" s="35" t="s">
        <v>14</v>
      </c>
      <c r="O20" s="32" t="s">
        <v>15</v>
      </c>
      <c r="P20" s="37" t="s">
        <v>15</v>
      </c>
    </row>
    <row r="21" spans="1:16" ht="15" customHeight="1">
      <c r="A21" s="28" t="s">
        <v>24</v>
      </c>
      <c r="B21" s="36">
        <f>'[1]2018_11men'!B22</f>
        <v>16.7</v>
      </c>
      <c r="C21" s="32">
        <f>'[1]2019_10men'!B22</f>
        <v>22.4</v>
      </c>
      <c r="D21" s="35">
        <f>'[1]2019_11men'!B22</f>
        <v>12.4</v>
      </c>
      <c r="E21" s="32">
        <f>((D21*100)/C21)-100</f>
        <v>-44.642857142857139</v>
      </c>
      <c r="F21" s="33">
        <f t="shared" si="0"/>
        <v>-25.748502994011972</v>
      </c>
      <c r="G21" s="36">
        <f>'[1]2018_11men'!K22</f>
        <v>16.7</v>
      </c>
      <c r="H21" s="37">
        <f>'[1]2019_10men'!K22</f>
        <v>22.4</v>
      </c>
      <c r="I21" s="35">
        <f>'[1]2019_11men'!K22</f>
        <v>12.4</v>
      </c>
      <c r="J21" s="32">
        <f>((I21*100)/H21)-100</f>
        <v>-44.642857142857139</v>
      </c>
      <c r="K21" s="33">
        <f>((I21*100)/G21)-100</f>
        <v>-25.748502994011972</v>
      </c>
      <c r="L21" s="35" t="s">
        <v>14</v>
      </c>
      <c r="M21" s="32" t="s">
        <v>14</v>
      </c>
      <c r="N21" s="35" t="s">
        <v>14</v>
      </c>
      <c r="O21" s="32" t="s">
        <v>15</v>
      </c>
      <c r="P21" s="37" t="s">
        <v>15</v>
      </c>
    </row>
    <row r="22" spans="1:16" ht="15" customHeight="1">
      <c r="A22" s="40" t="s">
        <v>25</v>
      </c>
      <c r="B22" s="51">
        <f>'[1]2018_11men'!B24</f>
        <v>2146.7289999999998</v>
      </c>
      <c r="C22" s="41">
        <f>'[1]2019_10men'!B24</f>
        <v>2002.251</v>
      </c>
      <c r="D22" s="42">
        <f>'[1]2019_11men'!B24</f>
        <v>2119.38</v>
      </c>
      <c r="E22" s="41">
        <f t="shared" si="3"/>
        <v>5.8498659758441818</v>
      </c>
      <c r="F22" s="43">
        <f t="shared" si="0"/>
        <v>-1.2739847460950955</v>
      </c>
      <c r="G22" s="51">
        <f>'[1]2018_11men'!K24</f>
        <v>2460.431</v>
      </c>
      <c r="H22" s="44">
        <f>'[1]2019_10men'!K24</f>
        <v>1861.422</v>
      </c>
      <c r="I22" s="42">
        <f>'[1]2019_11men'!K24</f>
        <v>2149.2559999999999</v>
      </c>
      <c r="J22" s="41">
        <f t="shared" si="1"/>
        <v>15.463124428528289</v>
      </c>
      <c r="K22" s="43">
        <f t="shared" si="2"/>
        <v>-12.647174417815421</v>
      </c>
      <c r="L22" s="45"/>
      <c r="M22" s="41"/>
      <c r="N22" s="42"/>
      <c r="O22" s="44"/>
      <c r="P22" s="44"/>
    </row>
    <row r="23" spans="1:16" ht="15" customHeight="1">
      <c r="A23" s="49" t="s">
        <v>21</v>
      </c>
      <c r="B23" s="29">
        <f>'[1]2018_11men'!B25</f>
        <v>71.5</v>
      </c>
      <c r="C23" s="30">
        <f>'[1]2019_10men'!B25</f>
        <v>80.8</v>
      </c>
      <c r="D23" s="31">
        <f>'[1]2019_11men'!B25</f>
        <v>68.918000000000006</v>
      </c>
      <c r="E23" s="30">
        <f t="shared" si="3"/>
        <v>-14.705445544554436</v>
      </c>
      <c r="F23" s="50">
        <f t="shared" si="0"/>
        <v>-3.6111888111887964</v>
      </c>
      <c r="G23" s="29">
        <f>'[1]2018_11men'!K25</f>
        <v>80.536000000000001</v>
      </c>
      <c r="H23" s="34">
        <f>'[1]2019_10men'!K25</f>
        <v>83.578000000000003</v>
      </c>
      <c r="I23" s="31">
        <f>'[1]2019_11men'!K25</f>
        <v>73.271000000000001</v>
      </c>
      <c r="J23" s="30">
        <f t="shared" si="1"/>
        <v>-12.332192682284813</v>
      </c>
      <c r="K23" s="50">
        <f t="shared" si="2"/>
        <v>-9.0208105691864517</v>
      </c>
      <c r="L23" s="35">
        <f>'[1]2018_11men'!L25</f>
        <v>398.89299999999997</v>
      </c>
      <c r="M23" s="30" t="s">
        <v>14</v>
      </c>
      <c r="N23" s="31">
        <f>'[1]2019_11men'!L25</f>
        <v>377.52300000000002</v>
      </c>
      <c r="O23" s="30" t="s">
        <v>15</v>
      </c>
      <c r="P23" s="34">
        <f t="shared" ref="P23:P27" si="4">((N23*100)/L23)-100</f>
        <v>-5.3573264008142445</v>
      </c>
    </row>
    <row r="24" spans="1:16" ht="15" customHeight="1">
      <c r="A24" s="28" t="s">
        <v>26</v>
      </c>
      <c r="B24" s="36">
        <f>'[1]2018_11men'!B26</f>
        <v>46.917999999999999</v>
      </c>
      <c r="C24" s="32">
        <f>'[1]2019_10men'!B26</f>
        <v>87.980999999999995</v>
      </c>
      <c r="D24" s="35">
        <f>'[1]2019_11men'!B26</f>
        <v>105.3</v>
      </c>
      <c r="E24" s="32">
        <f t="shared" si="3"/>
        <v>19.684931973948935</v>
      </c>
      <c r="F24" s="33">
        <f t="shared" si="0"/>
        <v>124.43411910141097</v>
      </c>
      <c r="G24" s="36">
        <f>'[1]2018_11men'!K26</f>
        <v>56.674999999999997</v>
      </c>
      <c r="H24" s="37">
        <f>'[1]2019_10men'!K26</f>
        <v>46.735999999999997</v>
      </c>
      <c r="I24" s="35">
        <f>'[1]2019_11men'!K26</f>
        <v>75.66</v>
      </c>
      <c r="J24" s="32">
        <f t="shared" si="1"/>
        <v>61.888052036973647</v>
      </c>
      <c r="K24" s="33">
        <f t="shared" si="2"/>
        <v>33.498014997794456</v>
      </c>
      <c r="L24" s="35" t="s">
        <v>14</v>
      </c>
      <c r="M24" s="32" t="s">
        <v>14</v>
      </c>
      <c r="N24" s="35" t="s">
        <v>14</v>
      </c>
      <c r="O24" s="32" t="s">
        <v>15</v>
      </c>
      <c r="P24" s="37" t="s">
        <v>15</v>
      </c>
    </row>
    <row r="25" spans="1:16" ht="15" customHeight="1">
      <c r="A25" s="28" t="s">
        <v>27</v>
      </c>
      <c r="B25" s="36">
        <f>'[1]2018_11men'!B27</f>
        <v>190.05099999999999</v>
      </c>
      <c r="C25" s="32">
        <f>'[1]2019_10men'!B27</f>
        <v>185.92</v>
      </c>
      <c r="D25" s="35">
        <f>'[1]2019_11men'!B27</f>
        <v>170.1</v>
      </c>
      <c r="E25" s="32">
        <f t="shared" si="3"/>
        <v>-8.5090361445783032</v>
      </c>
      <c r="F25" s="33">
        <f t="shared" si="0"/>
        <v>-10.497708509821038</v>
      </c>
      <c r="G25" s="36">
        <f>'[1]2018_11men'!K27</f>
        <v>193.018</v>
      </c>
      <c r="H25" s="37">
        <f>'[1]2019_10men'!K27</f>
        <v>187.64</v>
      </c>
      <c r="I25" s="35">
        <f>'[1]2019_11men'!K27</f>
        <v>166.83</v>
      </c>
      <c r="J25" s="32">
        <f t="shared" si="1"/>
        <v>-11.090385845235545</v>
      </c>
      <c r="K25" s="33">
        <f t="shared" si="2"/>
        <v>-13.56764654073713</v>
      </c>
      <c r="L25" s="35">
        <f>'[1]2018_11men'!L27</f>
        <v>399.697</v>
      </c>
      <c r="M25" s="32">
        <f>'[1]2019_10men'!L27</f>
        <v>373.49</v>
      </c>
      <c r="N25" s="35" t="s">
        <v>14</v>
      </c>
      <c r="O25" s="32" t="s">
        <v>15</v>
      </c>
      <c r="P25" s="37" t="s">
        <v>15</v>
      </c>
    </row>
    <row r="26" spans="1:16" ht="15" customHeight="1">
      <c r="A26" s="28" t="s">
        <v>28</v>
      </c>
      <c r="B26" s="36">
        <f>'[1]2018_11men'!B28</f>
        <v>216.5</v>
      </c>
      <c r="C26" s="32">
        <f>'[1]2019_10men'!B28</f>
        <v>245.6</v>
      </c>
      <c r="D26" s="35">
        <f>'[1]2019_11men'!B28</f>
        <v>223.7</v>
      </c>
      <c r="E26" s="32">
        <f t="shared" si="3"/>
        <v>-8.9169381107491859</v>
      </c>
      <c r="F26" s="33">
        <f t="shared" si="0"/>
        <v>3.3256351039261034</v>
      </c>
      <c r="G26" s="36">
        <f>'[1]2018_11men'!K28</f>
        <v>190.52099999999999</v>
      </c>
      <c r="H26" s="37">
        <f>'[1]2019_10men'!K28</f>
        <v>228.51599999999999</v>
      </c>
      <c r="I26" s="35">
        <f>'[1]2019_11men'!K28</f>
        <v>212.398</v>
      </c>
      <c r="J26" s="32">
        <f t="shared" si="1"/>
        <v>-7.0533354338427046</v>
      </c>
      <c r="K26" s="33">
        <f t="shared" si="2"/>
        <v>11.482723689252111</v>
      </c>
      <c r="L26" s="35" t="s">
        <v>14</v>
      </c>
      <c r="M26" s="32" t="s">
        <v>14</v>
      </c>
      <c r="N26" s="35" t="s">
        <v>14</v>
      </c>
      <c r="O26" s="32" t="s">
        <v>15</v>
      </c>
      <c r="P26" s="37" t="s">
        <v>15</v>
      </c>
    </row>
    <row r="27" spans="1:16" ht="15" customHeight="1">
      <c r="A27" s="28" t="s">
        <v>29</v>
      </c>
      <c r="B27" s="36">
        <f>'[1]2018_11men'!B29</f>
        <v>1469.66</v>
      </c>
      <c r="C27" s="32">
        <f>'[1]2019_10men'!B29</f>
        <v>1241.5</v>
      </c>
      <c r="D27" s="35">
        <f>'[1]2019_11men'!B29</f>
        <v>1320.412</v>
      </c>
      <c r="E27" s="32">
        <f t="shared" si="3"/>
        <v>6.3561820378574367</v>
      </c>
      <c r="F27" s="33">
        <f t="shared" si="0"/>
        <v>-10.15527400895445</v>
      </c>
      <c r="G27" s="36">
        <f>'[1]2018_11men'!K29</f>
        <v>1777.6849999999999</v>
      </c>
      <c r="H27" s="37">
        <f>'[1]2019_10men'!K29</f>
        <v>1144.5519999999999</v>
      </c>
      <c r="I27" s="35">
        <f>'[1]2019_11men'!K29</f>
        <v>1387.9780000000001</v>
      </c>
      <c r="J27" s="32">
        <f t="shared" si="1"/>
        <v>21.268234208668574</v>
      </c>
      <c r="K27" s="33">
        <f t="shared" si="2"/>
        <v>-21.92216281287179</v>
      </c>
      <c r="L27" s="35">
        <f>'[1]2018_11men'!L29</f>
        <v>529.88400000000001</v>
      </c>
      <c r="M27" s="32">
        <f>'[1]2019_10men'!L29</f>
        <v>716.35599999999999</v>
      </c>
      <c r="N27" s="35">
        <f>'[1]2019_11men'!L29</f>
        <v>690.71900000000005</v>
      </c>
      <c r="O27" s="32">
        <f t="shared" ref="O27" si="5">((N27*100)/M27)-100</f>
        <v>-3.5788071852542487</v>
      </c>
      <c r="P27" s="37">
        <f t="shared" si="4"/>
        <v>30.352869684685714</v>
      </c>
    </row>
    <row r="28" spans="1:16" ht="15" customHeight="1">
      <c r="A28" s="28" t="s">
        <v>23</v>
      </c>
      <c r="B28" s="36">
        <f>'[1]2018_11men'!B30</f>
        <v>40.450000000000003</v>
      </c>
      <c r="C28" s="32">
        <f>'[1]2019_10men'!B30</f>
        <v>53.85</v>
      </c>
      <c r="D28" s="35">
        <f>'[1]2019_11men'!B30</f>
        <v>137.55000000000001</v>
      </c>
      <c r="E28" s="32">
        <f t="shared" si="3"/>
        <v>155.43175487465183</v>
      </c>
      <c r="F28" s="33">
        <f t="shared" si="0"/>
        <v>240.04944375772561</v>
      </c>
      <c r="G28" s="36">
        <f>'[1]2018_11men'!K30</f>
        <v>40.450000000000003</v>
      </c>
      <c r="H28" s="37">
        <f>'[1]2019_10men'!K30</f>
        <v>53.85</v>
      </c>
      <c r="I28" s="35">
        <f>'[1]2019_11men'!K30</f>
        <v>137.55000000000001</v>
      </c>
      <c r="J28" s="32">
        <f>((I28*100)/H28)-100</f>
        <v>155.43175487465183</v>
      </c>
      <c r="K28" s="33">
        <f t="shared" si="2"/>
        <v>240.04944375772561</v>
      </c>
      <c r="L28" s="35" t="s">
        <v>14</v>
      </c>
      <c r="M28" s="32" t="s">
        <v>14</v>
      </c>
      <c r="N28" s="35" t="s">
        <v>14</v>
      </c>
      <c r="O28" s="32" t="s">
        <v>15</v>
      </c>
      <c r="P28" s="37" t="s">
        <v>15</v>
      </c>
    </row>
    <row r="29" spans="1:16" ht="15" customHeight="1">
      <c r="A29" s="28" t="s">
        <v>24</v>
      </c>
      <c r="B29" s="36">
        <f>'[1]2018_11men'!B31</f>
        <v>111.65</v>
      </c>
      <c r="C29" s="32">
        <f>'[1]2019_10men'!B31</f>
        <v>106.6</v>
      </c>
      <c r="D29" s="35">
        <f>'[1]2019_11men'!B31</f>
        <v>93.4</v>
      </c>
      <c r="E29" s="32">
        <f t="shared" si="3"/>
        <v>-12.382739212007493</v>
      </c>
      <c r="F29" s="33">
        <f t="shared" si="0"/>
        <v>-16.345723242274971</v>
      </c>
      <c r="G29" s="36">
        <f>'[1]2018_11men'!K31</f>
        <v>121.54600000000001</v>
      </c>
      <c r="H29" s="37">
        <f>'[1]2019_10men'!K31</f>
        <v>116.55</v>
      </c>
      <c r="I29" s="35">
        <f>'[1]2019_11men'!K31</f>
        <v>95.569000000000003</v>
      </c>
      <c r="J29" s="32">
        <f t="shared" si="1"/>
        <v>-18.001716001716005</v>
      </c>
      <c r="K29" s="33">
        <f t="shared" si="2"/>
        <v>-21.372155397956334</v>
      </c>
      <c r="L29" s="35" t="s">
        <v>14</v>
      </c>
      <c r="M29" s="32" t="s">
        <v>14</v>
      </c>
      <c r="N29" s="35" t="s">
        <v>14</v>
      </c>
      <c r="O29" s="32" t="s">
        <v>15</v>
      </c>
      <c r="P29" s="37" t="s">
        <v>15</v>
      </c>
    </row>
    <row r="30" spans="1:16" ht="15" customHeight="1">
      <c r="A30" s="40" t="s">
        <v>30</v>
      </c>
      <c r="B30" s="51">
        <f>'[1]2018_11men'!B33</f>
        <v>1421.097</v>
      </c>
      <c r="C30" s="41">
        <f>'[1]2019_10men'!B33</f>
        <v>1193.749</v>
      </c>
      <c r="D30" s="42">
        <f>'[1]2019_11men'!B33</f>
        <v>981.19</v>
      </c>
      <c r="E30" s="41">
        <f t="shared" si="3"/>
        <v>-17.806004444820474</v>
      </c>
      <c r="F30" s="43">
        <f t="shared" si="0"/>
        <v>-30.955452020516546</v>
      </c>
      <c r="G30" s="51">
        <f>'[1]2018_11men'!K33</f>
        <v>1460.75</v>
      </c>
      <c r="H30" s="44">
        <f>'[1]2019_10men'!K33</f>
        <v>1285.3699999999999</v>
      </c>
      <c r="I30" s="42">
        <f>'[1]2019_11men'!K33</f>
        <v>1056.598</v>
      </c>
      <c r="J30" s="41">
        <f t="shared" si="1"/>
        <v>-17.798143725153068</v>
      </c>
      <c r="K30" s="43">
        <f t="shared" si="2"/>
        <v>-27.6674311141537</v>
      </c>
      <c r="L30" s="45"/>
      <c r="M30" s="41"/>
      <c r="N30" s="42"/>
      <c r="O30" s="44"/>
      <c r="P30" s="44"/>
    </row>
    <row r="31" spans="1:16" ht="15" customHeight="1">
      <c r="A31" s="49" t="s">
        <v>21</v>
      </c>
      <c r="B31" s="29">
        <f>'[1]2018_11men'!B34</f>
        <v>35.954999999999998</v>
      </c>
      <c r="C31" s="32">
        <f>'[1]2019_10men'!B34</f>
        <v>6.8</v>
      </c>
      <c r="D31" s="35">
        <f>'[1]2019_11men'!B34</f>
        <v>6.5</v>
      </c>
      <c r="E31" s="32">
        <f>((D31*100)/C31)-100</f>
        <v>-4.4117647058823479</v>
      </c>
      <c r="F31" s="33">
        <f t="shared" si="0"/>
        <v>-81.921846752885557</v>
      </c>
      <c r="G31" s="29">
        <f>'[1]2018_11men'!K34</f>
        <v>35.954999999999998</v>
      </c>
      <c r="H31" s="37">
        <f>'[1]2019_10men'!K34</f>
        <v>6.8</v>
      </c>
      <c r="I31" s="35">
        <f>'[1]2019_11men'!K34</f>
        <v>6.5</v>
      </c>
      <c r="J31" s="32">
        <f t="shared" si="1"/>
        <v>-4.4117647058823479</v>
      </c>
      <c r="K31" s="33">
        <f t="shared" si="2"/>
        <v>-81.921846752885557</v>
      </c>
      <c r="L31" s="35" t="s">
        <v>14</v>
      </c>
      <c r="M31" s="32" t="s">
        <v>14</v>
      </c>
      <c r="N31" s="35" t="s">
        <v>14</v>
      </c>
      <c r="O31" s="32" t="s">
        <v>15</v>
      </c>
      <c r="P31" s="37" t="s">
        <v>15</v>
      </c>
    </row>
    <row r="32" spans="1:16" ht="15" customHeight="1">
      <c r="A32" s="28" t="s">
        <v>22</v>
      </c>
      <c r="B32" s="36">
        <f>'[1]2018_11men'!B35</f>
        <v>11.2</v>
      </c>
      <c r="C32" s="32">
        <f>'[1]2019_10men'!B35</f>
        <v>0.7</v>
      </c>
      <c r="D32" s="35">
        <f>'[1]2019_11men'!B35</f>
        <v>2.7</v>
      </c>
      <c r="E32" s="32">
        <f>((D32*100)/C32)-100</f>
        <v>285.71428571428572</v>
      </c>
      <c r="F32" s="33">
        <f t="shared" si="0"/>
        <v>-75.892857142857139</v>
      </c>
      <c r="G32" s="36">
        <f>'[1]2018_11men'!K35</f>
        <v>11.2</v>
      </c>
      <c r="H32" s="37">
        <f>'[1]2019_10men'!K35</f>
        <v>0.7</v>
      </c>
      <c r="I32" s="35">
        <f>'[1]2019_11men'!K35</f>
        <v>2.7</v>
      </c>
      <c r="J32" s="32">
        <f t="shared" si="1"/>
        <v>285.71428571428572</v>
      </c>
      <c r="K32" s="33">
        <f t="shared" si="2"/>
        <v>-75.892857142857139</v>
      </c>
      <c r="L32" s="35" t="s">
        <v>14</v>
      </c>
      <c r="M32" s="32" t="s">
        <v>14</v>
      </c>
      <c r="N32" s="35" t="s">
        <v>14</v>
      </c>
      <c r="O32" s="32" t="s">
        <v>15</v>
      </c>
      <c r="P32" s="37" t="s">
        <v>15</v>
      </c>
    </row>
    <row r="33" spans="1:16" ht="15" customHeight="1">
      <c r="A33" s="28" t="s">
        <v>27</v>
      </c>
      <c r="B33" s="36">
        <f>'[1]2018_11men'!B36</f>
        <v>34.587000000000003</v>
      </c>
      <c r="C33" s="32">
        <f>'[1]2019_10men'!B36</f>
        <v>8.8000000000000007</v>
      </c>
      <c r="D33" s="35">
        <f>'[1]2019_11men'!B36</f>
        <v>7.3</v>
      </c>
      <c r="E33" s="32">
        <f>((D33*100)/C33)-100</f>
        <v>-17.045454545454547</v>
      </c>
      <c r="F33" s="33">
        <f t="shared" si="0"/>
        <v>-78.893804030416049</v>
      </c>
      <c r="G33" s="36">
        <f>'[1]2018_11men'!K36</f>
        <v>34.587000000000003</v>
      </c>
      <c r="H33" s="37">
        <f>'[1]2019_10men'!K36</f>
        <v>8.8000000000000007</v>
      </c>
      <c r="I33" s="35">
        <f>'[1]2019_11men'!K36</f>
        <v>8.3000000000000007</v>
      </c>
      <c r="J33" s="32">
        <f t="shared" si="1"/>
        <v>-5.6818181818181728</v>
      </c>
      <c r="K33" s="33">
        <f t="shared" si="2"/>
        <v>-76.00254430855523</v>
      </c>
      <c r="L33" s="35" t="s">
        <v>14</v>
      </c>
      <c r="M33" s="32" t="s">
        <v>14</v>
      </c>
      <c r="N33" s="35" t="s">
        <v>14</v>
      </c>
      <c r="O33" s="32" t="s">
        <v>15</v>
      </c>
      <c r="P33" s="37" t="s">
        <v>15</v>
      </c>
    </row>
    <row r="34" spans="1:16" ht="15" customHeight="1">
      <c r="A34" s="28" t="s">
        <v>23</v>
      </c>
      <c r="B34" s="36">
        <f>'[1]2018_11men'!B37</f>
        <v>1325.11</v>
      </c>
      <c r="C34" s="32">
        <f>'[1]2019_10men'!B37</f>
        <v>1174.749</v>
      </c>
      <c r="D34" s="35">
        <f>'[1]2019_11men'!B37</f>
        <v>963.19</v>
      </c>
      <c r="E34" s="32">
        <f t="shared" si="3"/>
        <v>-18.008868277393731</v>
      </c>
      <c r="F34" s="33">
        <f t="shared" si="0"/>
        <v>-27.312449532491641</v>
      </c>
      <c r="G34" s="36">
        <f>'[1]2018_11men'!K37</f>
        <v>1363.038</v>
      </c>
      <c r="H34" s="37">
        <f>'[1]2019_10men'!K37</f>
        <v>1242.075</v>
      </c>
      <c r="I34" s="35">
        <f>'[1]2019_11men'!K37</f>
        <v>1030.3679999999999</v>
      </c>
      <c r="J34" s="32">
        <f>((I34*100)/H34)-100</f>
        <v>-17.044622909244623</v>
      </c>
      <c r="K34" s="33">
        <f>((I34*100)/G34)-100</f>
        <v>-24.406509576402129</v>
      </c>
      <c r="L34" s="35">
        <f>'[1]2018_11men'!L37</f>
        <v>518.44200000000001</v>
      </c>
      <c r="M34" s="32">
        <f>'[1]2019_10men'!L37</f>
        <v>529.15700000000004</v>
      </c>
      <c r="N34" s="35">
        <f>'[1]2019_11men'!L37</f>
        <v>525.875</v>
      </c>
      <c r="O34" s="32">
        <f t="shared" ref="O34" si="6">((N34*100)/M34)-100</f>
        <v>-0.62023180265970268</v>
      </c>
      <c r="P34" s="37">
        <f t="shared" ref="P34" si="7">((N34*100)/L34)-100</f>
        <v>1.433718718776646</v>
      </c>
    </row>
    <row r="35" spans="1:16" ht="15" customHeight="1">
      <c r="A35" s="28" t="s">
        <v>29</v>
      </c>
      <c r="B35" s="36">
        <f>'[1]2018_11men'!B38</f>
        <v>13.845000000000001</v>
      </c>
      <c r="C35" s="32">
        <f>'[1]2019_10men'!B38</f>
        <v>2.2000000000000002</v>
      </c>
      <c r="D35" s="35">
        <f>'[1]2019_11men'!B38</f>
        <v>1</v>
      </c>
      <c r="E35" s="32">
        <f t="shared" si="3"/>
        <v>-54.545454545454547</v>
      </c>
      <c r="F35" s="33">
        <f t="shared" si="0"/>
        <v>-92.777175875767426</v>
      </c>
      <c r="G35" s="36">
        <f>'[1]2018_11men'!K38</f>
        <v>15.57</v>
      </c>
      <c r="H35" s="37">
        <f>'[1]2019_10men'!K38</f>
        <v>26.495000000000001</v>
      </c>
      <c r="I35" s="35">
        <f>'[1]2019_11men'!K38</f>
        <v>8.23</v>
      </c>
      <c r="J35" s="32">
        <f>((I35*100)/H35)-100</f>
        <v>-68.937535384034732</v>
      </c>
      <c r="K35" s="33">
        <f>((I35*100)/G35)-100</f>
        <v>-47.14193962748876</v>
      </c>
      <c r="L35" s="35" t="s">
        <v>14</v>
      </c>
      <c r="M35" s="32" t="s">
        <v>14</v>
      </c>
      <c r="N35" s="35" t="s">
        <v>14</v>
      </c>
      <c r="O35" s="32" t="s">
        <v>15</v>
      </c>
      <c r="P35" s="37" t="s">
        <v>15</v>
      </c>
    </row>
    <row r="36" spans="1:16" ht="15" customHeight="1">
      <c r="A36" s="28" t="s">
        <v>24</v>
      </c>
      <c r="B36" s="36">
        <f>'[1]2018_11men'!B39</f>
        <v>0.4</v>
      </c>
      <c r="C36" s="32">
        <f>'[1]2019_10men'!B39</f>
        <v>0.5</v>
      </c>
      <c r="D36" s="35">
        <f>'[1]2019_11men'!B39</f>
        <v>0.5</v>
      </c>
      <c r="E36" s="32">
        <f>((D36*100)/C36)-100</f>
        <v>0</v>
      </c>
      <c r="F36" s="33">
        <f t="shared" si="0"/>
        <v>25</v>
      </c>
      <c r="G36" s="36">
        <f>'[1]2018_11men'!K39</f>
        <v>0.4</v>
      </c>
      <c r="H36" s="37">
        <f>'[1]2019_10men'!K39</f>
        <v>0.5</v>
      </c>
      <c r="I36" s="35">
        <f>'[1]2019_11men'!K39</f>
        <v>0.5</v>
      </c>
      <c r="J36" s="32">
        <f>((I36*100)/H36)-100</f>
        <v>0</v>
      </c>
      <c r="K36" s="33">
        <f>((I36*100)/G36)-100</f>
        <v>25</v>
      </c>
      <c r="L36" s="35" t="s">
        <v>14</v>
      </c>
      <c r="M36" s="32" t="s">
        <v>14</v>
      </c>
      <c r="N36" s="35" t="s">
        <v>14</v>
      </c>
      <c r="O36" s="32" t="s">
        <v>15</v>
      </c>
      <c r="P36" s="37" t="s">
        <v>15</v>
      </c>
    </row>
    <row r="37" spans="1:16" s="53" customFormat="1" ht="15" customHeight="1">
      <c r="A37" s="52" t="s">
        <v>31</v>
      </c>
      <c r="B37" s="51">
        <f>'[1]2018_11men'!B41</f>
        <v>134.4</v>
      </c>
      <c r="C37" s="41">
        <f>'[1]2019_10men'!B41</f>
        <v>66.3</v>
      </c>
      <c r="D37" s="42">
        <f>'[1]2019_11men'!B41</f>
        <v>131.5</v>
      </c>
      <c r="E37" s="41">
        <f>((D37*100)/C37)-100</f>
        <v>98.340874811463067</v>
      </c>
      <c r="F37" s="43">
        <f t="shared" si="0"/>
        <v>-2.157738095238102</v>
      </c>
      <c r="G37" s="51">
        <f>'[1]2018_11men'!K41</f>
        <v>134.4</v>
      </c>
      <c r="H37" s="44">
        <f>'[1]2019_10men'!K41</f>
        <v>66.3</v>
      </c>
      <c r="I37" s="42">
        <f>'[1]2019_11men'!K41</f>
        <v>131.5</v>
      </c>
      <c r="J37" s="41">
        <f>((I37*100)/H37)-100</f>
        <v>98.340874811463067</v>
      </c>
      <c r="K37" s="43">
        <f>((I37*100)/G37)-100</f>
        <v>-2.157738095238102</v>
      </c>
      <c r="L37" s="45"/>
      <c r="M37" s="41"/>
      <c r="N37" s="42"/>
      <c r="O37" s="44"/>
      <c r="P37" s="44"/>
    </row>
    <row r="38" spans="1:16" ht="15" customHeight="1">
      <c r="A38" s="54" t="s">
        <v>27</v>
      </c>
      <c r="B38" s="36">
        <f>'[1]2018_11men'!B44</f>
        <v>134.4</v>
      </c>
      <c r="C38" s="32">
        <f>'[1]2019_10men'!B44</f>
        <v>66.3</v>
      </c>
      <c r="D38" s="35">
        <f>'[1]2019_11men'!B44</f>
        <v>131.5</v>
      </c>
      <c r="E38" s="32">
        <f t="shared" ref="E38:E39" si="8">((D38*100)/C38)-100</f>
        <v>98.340874811463067</v>
      </c>
      <c r="F38" s="33">
        <f t="shared" si="0"/>
        <v>-2.157738095238102</v>
      </c>
      <c r="G38" s="36">
        <f>'[1]2018_11men'!K44</f>
        <v>134.4</v>
      </c>
      <c r="H38" s="37">
        <f>'[1]2019_10men'!K44</f>
        <v>66.3</v>
      </c>
      <c r="I38" s="35">
        <f>'[1]2019_11men'!K44</f>
        <v>131.5</v>
      </c>
      <c r="J38" s="32">
        <f t="shared" ref="J38:J51" si="9">((I38*100)/H38)-100</f>
        <v>98.340874811463067</v>
      </c>
      <c r="K38" s="33">
        <f t="shared" ref="K38:K51" si="10">((I38*100)/G38)-100</f>
        <v>-2.157738095238102</v>
      </c>
      <c r="L38" s="35" t="s">
        <v>14</v>
      </c>
      <c r="M38" s="32" t="s">
        <v>14</v>
      </c>
      <c r="N38" s="35" t="s">
        <v>14</v>
      </c>
      <c r="O38" s="32" t="s">
        <v>15</v>
      </c>
      <c r="P38" s="37" t="s">
        <v>15</v>
      </c>
    </row>
    <row r="39" spans="1:16" ht="15" customHeight="1">
      <c r="A39" s="40" t="s">
        <v>32</v>
      </c>
      <c r="B39" s="51">
        <f>'[1]2018_11men'!B48</f>
        <v>8548.5609999999997</v>
      </c>
      <c r="C39" s="41">
        <f>'[1]2019_10men'!B48</f>
        <v>8617.4480000000003</v>
      </c>
      <c r="D39" s="42">
        <f>'[1]2019_11men'!B48</f>
        <v>8330.0609999999997</v>
      </c>
      <c r="E39" s="41">
        <f t="shared" si="8"/>
        <v>-3.3349432453784544</v>
      </c>
      <c r="F39" s="43">
        <f t="shared" si="0"/>
        <v>-2.5559857384184284</v>
      </c>
      <c r="G39" s="51">
        <f>'[1]2018_11men'!K48</f>
        <v>8045.585</v>
      </c>
      <c r="H39" s="44">
        <f>'[1]2019_10men'!K48</f>
        <v>6760.1949999999997</v>
      </c>
      <c r="I39" s="42">
        <f>'[1]2019_11men'!K48</f>
        <v>5067.6850000000004</v>
      </c>
      <c r="J39" s="41">
        <f t="shared" si="9"/>
        <v>-25.036407973438628</v>
      </c>
      <c r="K39" s="43">
        <f t="shared" si="10"/>
        <v>-37.012846175884036</v>
      </c>
      <c r="L39" s="45"/>
      <c r="M39" s="41"/>
      <c r="N39" s="42"/>
      <c r="O39" s="44"/>
      <c r="P39" s="44"/>
    </row>
    <row r="40" spans="1:16" ht="15" customHeight="1">
      <c r="A40" s="49" t="s">
        <v>33</v>
      </c>
      <c r="B40" s="29">
        <f>'[1]2018_11men'!B49</f>
        <v>8466.0609999999997</v>
      </c>
      <c r="C40" s="30">
        <f>'[1]2019_10men'!B49</f>
        <v>8617.4480000000003</v>
      </c>
      <c r="D40" s="31">
        <f>'[1]2019_11men'!B49</f>
        <v>7681.61</v>
      </c>
      <c r="E40" s="30">
        <f t="shared" si="3"/>
        <v>-10.859804433980926</v>
      </c>
      <c r="F40" s="50">
        <f t="shared" si="0"/>
        <v>-9.2658321266525263</v>
      </c>
      <c r="G40" s="29">
        <f>'[1]2018_11men'!K49</f>
        <v>7954.4</v>
      </c>
      <c r="H40" s="34">
        <f>'[1]2019_10men'!K49</f>
        <v>6679.3549999999996</v>
      </c>
      <c r="I40" s="31">
        <f>'[1]2019_11men'!K49</f>
        <v>5053.5550000000003</v>
      </c>
      <c r="J40" s="30">
        <f t="shared" si="9"/>
        <v>-24.340673612946162</v>
      </c>
      <c r="K40" s="50">
        <f t="shared" si="10"/>
        <v>-36.468432565624056</v>
      </c>
      <c r="L40" s="35" t="s">
        <v>14</v>
      </c>
      <c r="M40" s="30" t="s">
        <v>14</v>
      </c>
      <c r="N40" s="31" t="s">
        <v>14</v>
      </c>
      <c r="O40" s="30" t="s">
        <v>15</v>
      </c>
      <c r="P40" s="34" t="s">
        <v>15</v>
      </c>
    </row>
    <row r="41" spans="1:16" ht="15" customHeight="1">
      <c r="A41" s="28" t="s">
        <v>34</v>
      </c>
      <c r="B41" s="36">
        <f>'[1]2018_11men'!B50</f>
        <v>22.5</v>
      </c>
      <c r="C41" s="32">
        <f>'[1]2019_10men'!B50</f>
        <v>0</v>
      </c>
      <c r="D41" s="35">
        <f>'[1]2019_11men'!B50</f>
        <v>648.45100000000002</v>
      </c>
      <c r="E41" s="32" t="s">
        <v>15</v>
      </c>
      <c r="F41" s="33">
        <f t="shared" si="0"/>
        <v>2782.0044444444447</v>
      </c>
      <c r="G41" s="36">
        <f>'[1]2018_11men'!K50</f>
        <v>34.034999999999997</v>
      </c>
      <c r="H41" s="37">
        <f>'[1]2019_10men'!K50</f>
        <v>80.84</v>
      </c>
      <c r="I41" s="35">
        <f>'[1]2019_11men'!K50</f>
        <v>14.13</v>
      </c>
      <c r="J41" s="32">
        <f t="shared" si="9"/>
        <v>-82.521029193468578</v>
      </c>
      <c r="K41" s="33">
        <f t="shared" si="10"/>
        <v>-58.483913618334064</v>
      </c>
      <c r="L41" s="35" t="s">
        <v>14</v>
      </c>
      <c r="M41" s="32" t="s">
        <v>14</v>
      </c>
      <c r="N41" s="35" t="s">
        <v>14</v>
      </c>
      <c r="O41" s="32" t="s">
        <v>15</v>
      </c>
      <c r="P41" s="37" t="s">
        <v>15</v>
      </c>
    </row>
    <row r="42" spans="1:16" ht="15" customHeight="1">
      <c r="A42" s="28" t="s">
        <v>35</v>
      </c>
      <c r="B42" s="36">
        <f>'[1]2018_11men'!B51</f>
        <v>60</v>
      </c>
      <c r="C42" s="32">
        <f>'[1]2019_10men'!B51</f>
        <v>0</v>
      </c>
      <c r="D42" s="35">
        <f>'[1]2019_11men'!B51</f>
        <v>0</v>
      </c>
      <c r="E42" s="32" t="s">
        <v>15</v>
      </c>
      <c r="F42" s="33" t="s">
        <v>15</v>
      </c>
      <c r="G42" s="36">
        <f>'[1]2018_11men'!K51</f>
        <v>57.15</v>
      </c>
      <c r="H42" s="37">
        <f>'[1]2019_10men'!K51</f>
        <v>0</v>
      </c>
      <c r="I42" s="35">
        <f>'[1]2019_11men'!K51</f>
        <v>0</v>
      </c>
      <c r="J42" s="32" t="s">
        <v>15</v>
      </c>
      <c r="K42" s="33" t="s">
        <v>15</v>
      </c>
      <c r="L42" s="35" t="s">
        <v>14</v>
      </c>
      <c r="M42" s="32" t="s">
        <v>15</v>
      </c>
      <c r="N42" s="35" t="s">
        <v>15</v>
      </c>
      <c r="O42" s="32" t="s">
        <v>15</v>
      </c>
      <c r="P42" s="37" t="s">
        <v>15</v>
      </c>
    </row>
    <row r="43" spans="1:16" s="53" customFormat="1" ht="15" customHeight="1">
      <c r="A43" s="52" t="s">
        <v>36</v>
      </c>
      <c r="B43" s="51">
        <f>'[1]2018_11men'!B53</f>
        <v>27041.89</v>
      </c>
      <c r="C43" s="41">
        <f>'[1]2019_10men'!B53</f>
        <v>24888.79</v>
      </c>
      <c r="D43" s="42">
        <f>'[1]2019_11men'!B53</f>
        <v>28142.38</v>
      </c>
      <c r="E43" s="41">
        <f t="shared" si="3"/>
        <v>13.072511761319049</v>
      </c>
      <c r="F43" s="43">
        <f t="shared" si="0"/>
        <v>4.0695750186100241</v>
      </c>
      <c r="G43" s="51">
        <f>'[1]2018_11men'!K53</f>
        <v>17908.627</v>
      </c>
      <c r="H43" s="44">
        <f>'[1]2019_10men'!K53</f>
        <v>17457.088</v>
      </c>
      <c r="I43" s="42">
        <f>'[1]2019_11men'!K53</f>
        <v>16080.029</v>
      </c>
      <c r="J43" s="41">
        <f t="shared" si="9"/>
        <v>-7.8882514655365128</v>
      </c>
      <c r="K43" s="43">
        <f t="shared" si="10"/>
        <v>-10.210710178954528</v>
      </c>
      <c r="L43" s="45"/>
      <c r="M43" s="41"/>
      <c r="N43" s="42"/>
      <c r="O43" s="41"/>
      <c r="P43" s="44"/>
    </row>
    <row r="44" spans="1:16" ht="15" customHeight="1">
      <c r="A44" s="55" t="s">
        <v>37</v>
      </c>
      <c r="B44" s="29">
        <f>'[1]2018_11men'!B54</f>
        <v>22888.89</v>
      </c>
      <c r="C44" s="32">
        <f>'[1]2019_10men'!B54</f>
        <v>20852.990000000002</v>
      </c>
      <c r="D44" s="35">
        <f>'[1]2019_11men'!B54</f>
        <v>23559.279999999999</v>
      </c>
      <c r="E44" s="32">
        <f t="shared" si="3"/>
        <v>12.977947047401827</v>
      </c>
      <c r="F44" s="33">
        <f t="shared" si="0"/>
        <v>2.9288882073355325</v>
      </c>
      <c r="G44" s="29">
        <f>'[1]2018_11men'!K54</f>
        <v>12902.55</v>
      </c>
      <c r="H44" s="37">
        <f>'[1]2019_10men'!K54</f>
        <v>12447.44</v>
      </c>
      <c r="I44" s="35">
        <f>'[1]2019_11men'!K54</f>
        <v>11371.5</v>
      </c>
      <c r="J44" s="30">
        <f t="shared" si="9"/>
        <v>-8.6438657266072454</v>
      </c>
      <c r="K44" s="50">
        <f t="shared" si="10"/>
        <v>-11.86625899531488</v>
      </c>
      <c r="L44" s="35" t="s">
        <v>14</v>
      </c>
      <c r="M44" s="32" t="s">
        <v>14</v>
      </c>
      <c r="N44" s="35" t="s">
        <v>14</v>
      </c>
      <c r="O44" s="30" t="s">
        <v>15</v>
      </c>
      <c r="P44" s="34" t="s">
        <v>15</v>
      </c>
    </row>
    <row r="45" spans="1:16" ht="15" customHeight="1">
      <c r="A45" s="56" t="s">
        <v>38</v>
      </c>
      <c r="B45" s="39">
        <f>'[1]2018_11men'!B55</f>
        <v>4153</v>
      </c>
      <c r="C45" s="32">
        <f>'[1]2019_10men'!B55</f>
        <v>4035.8</v>
      </c>
      <c r="D45" s="35">
        <f>'[1]2019_11men'!B55</f>
        <v>4583.1000000000004</v>
      </c>
      <c r="E45" s="32">
        <f t="shared" si="3"/>
        <v>13.561127905248043</v>
      </c>
      <c r="F45" s="33">
        <f t="shared" si="0"/>
        <v>10.356368889959086</v>
      </c>
      <c r="G45" s="39">
        <f>'[1]2018_11men'!K55</f>
        <v>5006.0770000000002</v>
      </c>
      <c r="H45" s="37">
        <f>'[1]2019_10men'!K55</f>
        <v>5009.6480000000001</v>
      </c>
      <c r="I45" s="35">
        <f>'[1]2019_11men'!K55</f>
        <v>4708.5290000000005</v>
      </c>
      <c r="J45" s="46">
        <f t="shared" si="9"/>
        <v>-6.0107815958326825</v>
      </c>
      <c r="K45" s="57">
        <f t="shared" si="10"/>
        <v>-5.9437359832859187</v>
      </c>
      <c r="L45" s="35" t="s">
        <v>14</v>
      </c>
      <c r="M45" s="32" t="s">
        <v>14</v>
      </c>
      <c r="N45" s="35" t="s">
        <v>14</v>
      </c>
      <c r="O45" s="46" t="s">
        <v>15</v>
      </c>
      <c r="P45" s="48" t="s">
        <v>15</v>
      </c>
    </row>
    <row r="46" spans="1:16" s="53" customFormat="1" ht="15" customHeight="1">
      <c r="A46" s="52" t="s">
        <v>39</v>
      </c>
      <c r="B46" s="22">
        <f>'[1]2018_11men'!B56</f>
        <v>2925.3490000000002</v>
      </c>
      <c r="C46" s="41">
        <f>'[1]2019_10men'!B56</f>
        <v>2529.277</v>
      </c>
      <c r="D46" s="42">
        <f>'[1]2019_11men'!B56</f>
        <v>2829.2829999999999</v>
      </c>
      <c r="E46" s="41">
        <f t="shared" si="3"/>
        <v>11.861334286438364</v>
      </c>
      <c r="F46" s="43">
        <f t="shared" si="0"/>
        <v>-3.2839158678161198</v>
      </c>
      <c r="G46" s="22">
        <f>'[1]2018_11men'!K56</f>
        <v>2380</v>
      </c>
      <c r="H46" s="44">
        <f>'[1]2019_10men'!K56</f>
        <v>1887</v>
      </c>
      <c r="I46" s="42">
        <f>'[1]2019_11men'!K56</f>
        <v>2019</v>
      </c>
      <c r="J46" s="41">
        <f t="shared" si="9"/>
        <v>6.9952305246422952</v>
      </c>
      <c r="K46" s="43">
        <f t="shared" si="10"/>
        <v>-15.168067226890756</v>
      </c>
      <c r="L46" s="41"/>
      <c r="M46" s="41"/>
      <c r="N46" s="44"/>
      <c r="O46" s="41"/>
      <c r="P46" s="44"/>
    </row>
    <row r="47" spans="1:16" ht="15" customHeight="1">
      <c r="A47" s="54" t="s">
        <v>40</v>
      </c>
      <c r="B47" s="29">
        <f>'[1]2018_11men'!B57</f>
        <v>2331</v>
      </c>
      <c r="C47" s="32">
        <f>'[1]2019_10men'!B57</f>
        <v>1892</v>
      </c>
      <c r="D47" s="35">
        <f>'[1]2019_11men'!B57</f>
        <v>2078</v>
      </c>
      <c r="E47" s="32">
        <f t="shared" si="3"/>
        <v>9.8308668076109882</v>
      </c>
      <c r="F47" s="33">
        <f t="shared" si="0"/>
        <v>-10.853710853710851</v>
      </c>
      <c r="G47" s="29">
        <f>'[1]2018_11men'!K57</f>
        <v>2380</v>
      </c>
      <c r="H47" s="37">
        <f>'[1]2019_10men'!K57</f>
        <v>1887</v>
      </c>
      <c r="I47" s="35">
        <f>'[1]2019_11men'!K57</f>
        <v>2019</v>
      </c>
      <c r="J47" s="32">
        <f t="shared" si="9"/>
        <v>6.9952305246422952</v>
      </c>
      <c r="K47" s="33">
        <f t="shared" si="10"/>
        <v>-15.168067226890756</v>
      </c>
      <c r="L47" s="35" t="s">
        <v>14</v>
      </c>
      <c r="M47" s="32" t="s">
        <v>14</v>
      </c>
      <c r="N47" s="35" t="s">
        <v>14</v>
      </c>
      <c r="O47" s="32" t="s">
        <v>15</v>
      </c>
      <c r="P47" s="37" t="s">
        <v>15</v>
      </c>
    </row>
    <row r="48" spans="1:16" ht="15" customHeight="1">
      <c r="A48" s="54" t="s">
        <v>41</v>
      </c>
      <c r="B48" s="39">
        <f>'[1]2018_11men'!B58</f>
        <v>594.34900000000005</v>
      </c>
      <c r="C48" s="32">
        <f>'[1]2019_10men'!B58</f>
        <v>637.27700000000004</v>
      </c>
      <c r="D48" s="35">
        <f>'[1]2019_11men'!B58</f>
        <v>751.28300000000002</v>
      </c>
      <c r="E48" s="32">
        <f t="shared" si="3"/>
        <v>17.88955195307534</v>
      </c>
      <c r="F48" s="33">
        <f t="shared" si="0"/>
        <v>26.404351651975517</v>
      </c>
      <c r="G48" s="39">
        <f>'[1]2018_11men'!K58</f>
        <v>0</v>
      </c>
      <c r="H48" s="37">
        <f>'[1]2019_10men'!K58</f>
        <v>0</v>
      </c>
      <c r="I48" s="35">
        <f>'[1]2019_11men'!K58</f>
        <v>0</v>
      </c>
      <c r="J48" s="32" t="s">
        <v>15</v>
      </c>
      <c r="K48" s="33" t="s">
        <v>15</v>
      </c>
      <c r="L48" s="35" t="s">
        <v>15</v>
      </c>
      <c r="M48" s="32" t="s">
        <v>15</v>
      </c>
      <c r="N48" s="35" t="s">
        <v>15</v>
      </c>
      <c r="O48" s="32" t="s">
        <v>15</v>
      </c>
      <c r="P48" s="37" t="s">
        <v>15</v>
      </c>
    </row>
    <row r="49" spans="1:16" s="53" customFormat="1" ht="15" customHeight="1">
      <c r="A49" s="40" t="s">
        <v>42</v>
      </c>
      <c r="B49" s="22">
        <f>'[1]2018_11men'!B59</f>
        <v>8343.2189999999991</v>
      </c>
      <c r="C49" s="41">
        <f>'[1]2019_10men'!B59</f>
        <v>8823.6810000000005</v>
      </c>
      <c r="D49" s="58">
        <f>'[1]2019_11men'!B59</f>
        <v>8500.2430000000004</v>
      </c>
      <c r="E49" s="59">
        <f t="shared" si="3"/>
        <v>-3.6655676922137133</v>
      </c>
      <c r="F49" s="60">
        <f t="shared" si="0"/>
        <v>1.8820553553730406</v>
      </c>
      <c r="G49" s="22">
        <f>'[1]2018_11men'!K59</f>
        <v>1925.8240000000001</v>
      </c>
      <c r="H49" s="44">
        <f>'[1]2019_10men'!K59</f>
        <v>2227.5059999999999</v>
      </c>
      <c r="I49" s="42">
        <f>'[1]2019_11men'!K59</f>
        <v>1754.011</v>
      </c>
      <c r="J49" s="59">
        <f t="shared" si="9"/>
        <v>-21.256732866263874</v>
      </c>
      <c r="K49" s="60">
        <f t="shared" si="10"/>
        <v>-8.9215317702967667</v>
      </c>
      <c r="L49" s="45"/>
      <c r="M49" s="41"/>
      <c r="N49" s="42"/>
      <c r="O49" s="44"/>
      <c r="P49" s="44"/>
    </row>
    <row r="50" spans="1:16" ht="15" customHeight="1">
      <c r="A50" s="49" t="s">
        <v>43</v>
      </c>
      <c r="B50" s="29">
        <f>'[1]2018_11men'!B60</f>
        <v>8342.1620000000003</v>
      </c>
      <c r="C50" s="30">
        <f>'[1]2019_10men'!B60</f>
        <v>8823.5010000000002</v>
      </c>
      <c r="D50" s="31">
        <f>'[1]2019_11men'!B60</f>
        <v>8499.6129999999994</v>
      </c>
      <c r="E50" s="30">
        <f t="shared" si="3"/>
        <v>-3.6707424864574847</v>
      </c>
      <c r="F50" s="50">
        <f t="shared" si="0"/>
        <v>1.8874123998071326</v>
      </c>
      <c r="G50" s="29">
        <f>'[1]2018_11men'!K60</f>
        <v>1925.58</v>
      </c>
      <c r="H50" s="34">
        <f>'[1]2019_10men'!K60</f>
        <v>2224.08</v>
      </c>
      <c r="I50" s="31">
        <f>'[1]2019_11men'!K60</f>
        <v>1753.83</v>
      </c>
      <c r="J50" s="30">
        <f t="shared" si="9"/>
        <v>-21.143573972159274</v>
      </c>
      <c r="K50" s="50">
        <f t="shared" si="10"/>
        <v>-8.9193905212974727</v>
      </c>
      <c r="L50" s="35" t="s">
        <v>14</v>
      </c>
      <c r="M50" s="30">
        <f>'[1]2019_10men'!L60</f>
        <v>767.56299999999999</v>
      </c>
      <c r="N50" s="31">
        <f>'[1]2019_11men'!L60</f>
        <v>780.07</v>
      </c>
      <c r="O50" s="30">
        <f>((N50*100)/M50)-100</f>
        <v>1.6294427949236763</v>
      </c>
      <c r="P50" s="34" t="s">
        <v>15</v>
      </c>
    </row>
    <row r="51" spans="1:16" ht="15" customHeight="1">
      <c r="A51" s="28" t="s">
        <v>44</v>
      </c>
      <c r="B51" s="36">
        <f>'[1]2018_11men'!B61</f>
        <v>1.0569999999999999</v>
      </c>
      <c r="C51" s="32">
        <f>'[1]2019_10men'!B61</f>
        <v>0.18</v>
      </c>
      <c r="D51" s="35">
        <f>'[1]2019_11men'!B61</f>
        <v>0.63</v>
      </c>
      <c r="E51" s="32">
        <f t="shared" si="3"/>
        <v>250</v>
      </c>
      <c r="F51" s="33">
        <f t="shared" si="0"/>
        <v>-40.397350993377479</v>
      </c>
      <c r="G51" s="36">
        <f>'[1]2018_11men'!K61</f>
        <v>0.24399999999999999</v>
      </c>
      <c r="H51" s="37">
        <f>'[1]2019_10men'!K61</f>
        <v>9.6000000000000002E-2</v>
      </c>
      <c r="I51" s="35">
        <f>'[1]2019_11men'!K61</f>
        <v>0.18099999999999999</v>
      </c>
      <c r="J51" s="32">
        <f t="shared" si="9"/>
        <v>88.541666666666629</v>
      </c>
      <c r="K51" s="33">
        <f t="shared" si="10"/>
        <v>-25.819672131147541</v>
      </c>
      <c r="L51" s="35" t="s">
        <v>14</v>
      </c>
      <c r="M51" s="32" t="s">
        <v>14</v>
      </c>
      <c r="N51" s="35" t="s">
        <v>14</v>
      </c>
      <c r="O51" s="32" t="s">
        <v>15</v>
      </c>
      <c r="P51" s="37" t="s">
        <v>15</v>
      </c>
    </row>
    <row r="52" spans="1:16" ht="15" customHeight="1">
      <c r="A52" s="54" t="s">
        <v>45</v>
      </c>
      <c r="B52" s="39">
        <f>'[1]2018_11men'!B62</f>
        <v>0</v>
      </c>
      <c r="C52" s="32">
        <f>'[1]2019_10men'!B62</f>
        <v>0</v>
      </c>
      <c r="D52" s="35">
        <f>'[1]2019_11men'!B62</f>
        <v>0</v>
      </c>
      <c r="E52" s="32" t="s">
        <v>15</v>
      </c>
      <c r="F52" s="33" t="s">
        <v>15</v>
      </c>
      <c r="G52" s="39">
        <f>'[1]2018_11men'!K62</f>
        <v>0</v>
      </c>
      <c r="H52" s="37">
        <f>'[1]2019_10men'!K62</f>
        <v>3.33</v>
      </c>
      <c r="I52" s="35">
        <f>'[1]2019_11men'!K62</f>
        <v>0</v>
      </c>
      <c r="J52" s="32" t="s">
        <v>15</v>
      </c>
      <c r="K52" s="33" t="s">
        <v>15</v>
      </c>
      <c r="L52" s="35" t="s">
        <v>15</v>
      </c>
      <c r="M52" s="32" t="s">
        <v>14</v>
      </c>
      <c r="N52" s="35" t="s">
        <v>14</v>
      </c>
      <c r="O52" s="32" t="s">
        <v>15</v>
      </c>
      <c r="P52" s="37" t="s">
        <v>15</v>
      </c>
    </row>
    <row r="53" spans="1:16" ht="2.1" customHeight="1">
      <c r="A53" s="61"/>
      <c r="B53" s="62"/>
      <c r="C53" s="61"/>
      <c r="D53" s="61"/>
      <c r="E53" s="61"/>
      <c r="F53" s="63"/>
      <c r="G53" s="64"/>
      <c r="H53" s="61"/>
      <c r="I53" s="61"/>
      <c r="J53" s="61"/>
      <c r="K53" s="63"/>
      <c r="L53" s="61"/>
      <c r="M53" s="61"/>
      <c r="N53" s="61"/>
      <c r="O53" s="61"/>
      <c r="P53" s="63"/>
    </row>
    <row r="54" spans="1:16">
      <c r="F54" s="65"/>
      <c r="G54" s="65"/>
      <c r="K54" s="65"/>
      <c r="P54" s="65"/>
    </row>
    <row r="55" spans="1:16">
      <c r="A55" s="2" t="s">
        <v>46</v>
      </c>
    </row>
    <row r="56" spans="1:16">
      <c r="A56" s="66" t="s">
        <v>47</v>
      </c>
      <c r="M56" s="2" t="s">
        <v>48</v>
      </c>
    </row>
    <row r="57" spans="1:16">
      <c r="A57" s="66" t="s">
        <v>49</v>
      </c>
    </row>
    <row r="58" spans="1:16">
      <c r="A58" s="2" t="s">
        <v>50</v>
      </c>
    </row>
    <row r="59" spans="1:16">
      <c r="A59" s="67" t="s">
        <v>51</v>
      </c>
    </row>
    <row r="64" spans="1:16">
      <c r="E64" s="2" t="s">
        <v>52</v>
      </c>
    </row>
  </sheetData>
  <mergeCells count="18">
    <mergeCell ref="O6:O7"/>
    <mergeCell ref="P6:P7"/>
    <mergeCell ref="E6:E7"/>
    <mergeCell ref="F6:F7"/>
    <mergeCell ref="H6:I6"/>
    <mergeCell ref="J6:J7"/>
    <mergeCell ref="K6:K7"/>
    <mergeCell ref="M6:N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2019-12-20T07:29:38Z</dcterms:created>
  <dcterms:modified xsi:type="dcterms:W3CDTF">2019-12-20T07:31:09Z</dcterms:modified>
</cp:coreProperties>
</file>