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47_49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<sst xmlns="http://schemas.openxmlformats.org/spreadsheetml/2006/main" count="60" uniqueCount="34">
  <si>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 xml:space="preserve">Grūdų  ir aliejinių augalų sėklų  supirkimo kiekių suvestinė ataskaita (2019 m. 47–49 sav.) pagal GS-1*, t </t>
  </si>
  <si>
    <t xml:space="preserve">                      Data
Grūdai</t>
  </si>
  <si>
    <t>Pokytis, %</t>
  </si>
  <si>
    <t>49 sav.  (12 03–09)</t>
  </si>
  <si>
    <t xml:space="preserve">47 sav.  (11 18– 24)
</t>
  </si>
  <si>
    <t xml:space="preserve">48 sav.  (11 25– 12 01)
</t>
  </si>
  <si>
    <t xml:space="preserve">49 sav.  (12 02– 08)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</si>
  <si>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</si>
  <si>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</si>
  <si>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</si>
  <si>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</si>
  <si>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</si>
  <si>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</si>
  <si>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</si>
  <si>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</si>
  <si>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</si>
  <si>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</si>
  <si>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</si>
  <si>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</si>
  <si>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</si>
  <si>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</si>
  <si>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</si>
  <si>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</si>
  <si>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</si>
  <si>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</si>
  <si>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</si>
  <si>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</si>
  <si>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</si>
  <si>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</si>
  <si>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</si>
  <si>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2019 m. 48 savaitę su  47 savaite</t>
  </si>
  <si>
    <t>*** lyginant 2019 m. 48 savaitę su 2018 m. 48 savaite</t>
  </si>
  <si>
    <t>Pastaba: grūdų bei aliejinių augalų sėklų 46 ir 47 savaičių supirkimo kiekiai patikslinti  2019-12-05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</si>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</sst>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vertical="center"/>
    </xf>
    <xf numFmtId="4" fontId="45" fillId="0" borderId="39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40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3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PageLayoutView="0" workbookViewId="0" topLeftCell="A1">
      <selection activeCell="Q26" sqref="Q26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2018</v>
      </c>
      <c r="C4" s="7"/>
      <c r="D4" s="8">
        <v>2019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18337.737</v>
      </c>
      <c r="C8" s="22">
        <v>31487.717</v>
      </c>
      <c r="D8" s="21">
        <v>52598.536</v>
      </c>
      <c r="E8" s="22">
        <v>6026.948</v>
      </c>
      <c r="F8" s="21">
        <v>45039.45</v>
      </c>
      <c r="G8" s="22">
        <v>19026.303</v>
      </c>
      <c r="H8" s="21">
        <v>40737.049</v>
      </c>
      <c r="I8" s="22">
        <v>5107.843</v>
      </c>
      <c r="J8" s="21">
        <f aca="true" t="shared" si="0" ref="J8:K23">+((H8*100/F8)-100)</f>
        <v>-9.552516738104032</v>
      </c>
      <c r="K8" s="22">
        <f t="shared" si="0"/>
        <v>-73.15378084749307</v>
      </c>
      <c r="L8" s="21">
        <f aca="true" t="shared" si="1" ref="L8:M23">+((H8*100/B8)-100)</f>
        <v>122.14872533072099</v>
      </c>
      <c r="M8" s="23">
        <f t="shared" si="1"/>
        <v>-83.77829996376047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8393.97</v>
      </c>
      <c r="C9" s="28">
        <v>19185.491</v>
      </c>
      <c r="D9" s="29">
        <v>26051.967</v>
      </c>
      <c r="E9" s="28">
        <v>2908.719</v>
      </c>
      <c r="F9" s="29">
        <v>26088.118</v>
      </c>
      <c r="G9" s="28">
        <v>9453.868</v>
      </c>
      <c r="H9" s="29">
        <v>24549.487</v>
      </c>
      <c r="I9" s="28">
        <v>1990.317</v>
      </c>
      <c r="J9" s="29">
        <f>+((H9*100/F9)-100)</f>
        <v>-5.8978229092646615</v>
      </c>
      <c r="K9" s="28">
        <f>+((I9*100/G9)-100)</f>
        <v>-78.94706166830339</v>
      </c>
      <c r="L9" s="29">
        <f>+((H9*100/B9)-100)</f>
        <v>192.46574624402996</v>
      </c>
      <c r="M9" s="30">
        <f>+((I9*100/C9)-100)</f>
        <v>-89.62592617514976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3694.5620000000004</v>
      </c>
      <c r="C10" s="28">
        <v>4050.779</v>
      </c>
      <c r="D10" s="29">
        <v>14935.241</v>
      </c>
      <c r="E10" s="28">
        <v>2491.982</v>
      </c>
      <c r="F10" s="29">
        <v>13340.831999999999</v>
      </c>
      <c r="G10" s="28">
        <v>4699.966</v>
      </c>
      <c r="H10" s="29">
        <v>11508.999</v>
      </c>
      <c r="I10" s="28">
        <v>2520.128</v>
      </c>
      <c r="J10" s="29">
        <f>+((H10*100/F10)-100)</f>
        <v>-13.731025171443576</v>
      </c>
      <c r="K10" s="28">
        <f t="shared" si="0"/>
        <v>-46.379867428828206</v>
      </c>
      <c r="L10" s="29">
        <f t="shared" si="1"/>
        <v>211.5118652765875</v>
      </c>
      <c r="M10" s="30">
        <f t="shared" si="1"/>
        <v>-37.78658376573987</v>
      </c>
      <c r="N10" s="24"/>
      <c r="O10" s="24"/>
      <c r="P10" s="35"/>
      <c r="Q10" s="35"/>
    </row>
    <row r="11" spans="1:17" ht="15">
      <c r="A11" s="36" t="s">
        <v>14</v>
      </c>
      <c r="B11" s="29">
        <v>4894.683</v>
      </c>
      <c r="C11" s="28">
        <v>5713.497</v>
      </c>
      <c r="D11" s="29">
        <v>10553.408</v>
      </c>
      <c r="E11" s="28">
        <v>268.806</v>
      </c>
      <c r="F11" s="29">
        <v>4419.514</v>
      </c>
      <c r="G11" s="28">
        <v>4475.349</v>
      </c>
      <c r="H11" s="29">
        <v>3549.5769999999998</v>
      </c>
      <c r="I11" s="28">
        <v>159.481</v>
      </c>
      <c r="J11" s="37">
        <f t="shared" si="0"/>
        <v>-19.683996928169037</v>
      </c>
      <c r="K11" s="38">
        <f t="shared" si="0"/>
        <v>-96.43645668751196</v>
      </c>
      <c r="L11" s="37">
        <f t="shared" si="1"/>
        <v>-27.48096250564133</v>
      </c>
      <c r="M11" s="39">
        <f t="shared" si="1"/>
        <v>-97.20869723043523</v>
      </c>
      <c r="O11" s="12"/>
      <c r="P11" s="35"/>
      <c r="Q11" s="35"/>
    </row>
    <row r="12" spans="1:17" ht="15">
      <c r="A12" s="36" t="s">
        <v>15</v>
      </c>
      <c r="B12" s="29">
        <v>638.217</v>
      </c>
      <c r="C12" s="28">
        <v>22.66</v>
      </c>
      <c r="D12" s="29">
        <v>517.929</v>
      </c>
      <c r="E12" s="28">
        <v>31</v>
      </c>
      <c r="F12" s="29">
        <v>529.535</v>
      </c>
      <c r="G12" s="28">
        <v>54.18</v>
      </c>
      <c r="H12" s="29">
        <v>528.845</v>
      </c>
      <c r="I12" s="28">
        <v>30.42</v>
      </c>
      <c r="J12" s="37">
        <f t="shared" si="0"/>
        <v>-0.13030300169015163</v>
      </c>
      <c r="K12" s="38">
        <f t="shared" si="0"/>
        <v>-43.85382059800664</v>
      </c>
      <c r="L12" s="37">
        <f t="shared" si="1"/>
        <v>-17.137117939509594</v>
      </c>
      <c r="M12" s="39">
        <f t="shared" si="1"/>
        <v>34.245366284201225</v>
      </c>
      <c r="N12" s="24"/>
      <c r="O12" s="24"/>
      <c r="P12" s="35"/>
      <c r="Q12" s="35"/>
    </row>
    <row r="13" spans="1:14" ht="15">
      <c r="A13" s="40" t="s">
        <v>16</v>
      </c>
      <c r="B13" s="29">
        <v>716.305</v>
      </c>
      <c r="C13" s="28">
        <v>2515.29</v>
      </c>
      <c r="D13" s="29">
        <v>539.991</v>
      </c>
      <c r="E13" s="28">
        <v>326.441</v>
      </c>
      <c r="F13" s="29">
        <v>661.447</v>
      </c>
      <c r="G13" s="28">
        <v>342.94</v>
      </c>
      <c r="H13" s="29">
        <v>600.141</v>
      </c>
      <c r="I13" s="28">
        <v>407.497</v>
      </c>
      <c r="J13" s="41">
        <f t="shared" si="0"/>
        <v>-9.268467466025243</v>
      </c>
      <c r="K13" s="42">
        <f t="shared" si="0"/>
        <v>18.824575727532533</v>
      </c>
      <c r="L13" s="41">
        <f t="shared" si="1"/>
        <v>-16.217114218105408</v>
      </c>
      <c r="M13" s="43">
        <f t="shared" si="1"/>
        <v>-83.7992040679206</v>
      </c>
      <c r="N13" s="24"/>
    </row>
    <row r="14" spans="1:19" s="25" customFormat="1" ht="15">
      <c r="A14" s="44" t="s">
        <v>17</v>
      </c>
      <c r="B14" s="45">
        <v>26.024</v>
      </c>
      <c r="C14" s="46">
        <v>0</v>
      </c>
      <c r="D14" s="47">
        <v>1516.712</v>
      </c>
      <c r="E14" s="48">
        <v>0</v>
      </c>
      <c r="F14" s="49">
        <v>953.969</v>
      </c>
      <c r="G14" s="50">
        <v>0</v>
      </c>
      <c r="H14" s="47">
        <v>138.97</v>
      </c>
      <c r="I14" s="48">
        <v>0</v>
      </c>
      <c r="J14" s="47">
        <f t="shared" si="0"/>
        <v>-85.43244067679348</v>
      </c>
      <c r="K14" s="48" t="s">
        <v>18</v>
      </c>
      <c r="L14" s="47">
        <f t="shared" si="1"/>
        <v>434.00707039655697</v>
      </c>
      <c r="M14" s="51" t="s">
        <v>18</v>
      </c>
      <c r="N14" s="52"/>
      <c r="O14" s="52"/>
      <c r="P14" s="52"/>
      <c r="Q14" s="52"/>
      <c r="R14" s="52"/>
      <c r="S14" s="52"/>
    </row>
    <row r="15" spans="1:17" ht="15">
      <c r="A15" s="34" t="s">
        <v>13</v>
      </c>
      <c r="B15" s="29">
        <v>26.024</v>
      </c>
      <c r="C15" s="28">
        <v>0</v>
      </c>
      <c r="D15" s="53">
        <v>1079.738</v>
      </c>
      <c r="E15" s="28">
        <v>0</v>
      </c>
      <c r="F15" s="29">
        <v>872.797</v>
      </c>
      <c r="G15" s="28">
        <v>0</v>
      </c>
      <c r="H15" s="53">
        <v>138.97</v>
      </c>
      <c r="I15" s="28">
        <v>0</v>
      </c>
      <c r="J15" s="53">
        <f t="shared" si="0"/>
        <v>-84.07762629798223</v>
      </c>
      <c r="K15" s="28" t="s">
        <v>18</v>
      </c>
      <c r="L15" s="53">
        <f t="shared" si="1"/>
        <v>434.00707039655697</v>
      </c>
      <c r="M15" s="30" t="s">
        <v>18</v>
      </c>
      <c r="O15" s="12"/>
      <c r="P15" s="35"/>
      <c r="Q15" s="35"/>
    </row>
    <row r="16" spans="1:17" ht="15">
      <c r="A16" s="40" t="s">
        <v>14</v>
      </c>
      <c r="B16" s="54">
        <v>0</v>
      </c>
      <c r="C16" s="55">
        <v>0</v>
      </c>
      <c r="D16" s="41">
        <v>436.974</v>
      </c>
      <c r="E16" s="42">
        <v>0</v>
      </c>
      <c r="F16" s="54">
        <v>81.172</v>
      </c>
      <c r="G16" s="55">
        <v>0</v>
      </c>
      <c r="H16" s="41">
        <v>0</v>
      </c>
      <c r="I16" s="42">
        <v>0</v>
      </c>
      <c r="J16" s="41" t="s">
        <v>18</v>
      </c>
      <c r="K16" s="42" t="s">
        <v>18</v>
      </c>
      <c r="L16" s="41" t="s">
        <v>18</v>
      </c>
      <c r="M16" s="43" t="s">
        <v>18</v>
      </c>
      <c r="O16" s="12"/>
      <c r="P16" s="35"/>
      <c r="Q16" s="35"/>
    </row>
    <row r="17" spans="1:19" s="25" customFormat="1" ht="15">
      <c r="A17" s="44" t="s">
        <v>19</v>
      </c>
      <c r="B17" s="45">
        <v>2153.4900000000002</v>
      </c>
      <c r="C17" s="46">
        <v>1237.94</v>
      </c>
      <c r="D17" s="47">
        <v>5001.178</v>
      </c>
      <c r="E17" s="48">
        <v>1922.8</v>
      </c>
      <c r="F17" s="49">
        <v>6004.278</v>
      </c>
      <c r="G17" s="50">
        <v>2159.14</v>
      </c>
      <c r="H17" s="47">
        <v>1926.079</v>
      </c>
      <c r="I17" s="48">
        <v>1075.42</v>
      </c>
      <c r="J17" s="47">
        <f t="shared" si="0"/>
        <v>-67.9215552644298</v>
      </c>
      <c r="K17" s="48">
        <f t="shared" si="0"/>
        <v>-50.19220615615476</v>
      </c>
      <c r="L17" s="47">
        <f t="shared" si="1"/>
        <v>-10.560114047430005</v>
      </c>
      <c r="M17" s="51">
        <f t="shared" si="1"/>
        <v>-13.12826146663005</v>
      </c>
      <c r="N17" s="52"/>
      <c r="O17" s="52"/>
      <c r="P17" s="52"/>
      <c r="Q17" s="52"/>
      <c r="R17" s="52"/>
      <c r="S17" s="52"/>
    </row>
    <row r="18" spans="1:17" ht="15">
      <c r="A18" s="34" t="s">
        <v>13</v>
      </c>
      <c r="B18" s="29">
        <v>252.476</v>
      </c>
      <c r="C18" s="28">
        <v>0</v>
      </c>
      <c r="D18" s="29">
        <v>1199.475</v>
      </c>
      <c r="E18" s="28">
        <v>209.8</v>
      </c>
      <c r="F18" s="29">
        <v>354.831</v>
      </c>
      <c r="G18" s="28">
        <v>18.3</v>
      </c>
      <c r="H18" s="29">
        <v>395.913</v>
      </c>
      <c r="I18" s="28">
        <v>0</v>
      </c>
      <c r="J18" s="29">
        <f t="shared" si="0"/>
        <v>11.577906101778026</v>
      </c>
      <c r="K18" s="28" t="s">
        <v>18</v>
      </c>
      <c r="L18" s="29">
        <f t="shared" si="1"/>
        <v>56.812132638349794</v>
      </c>
      <c r="M18" s="30" t="s">
        <v>18</v>
      </c>
      <c r="O18" s="12"/>
      <c r="P18" s="35"/>
      <c r="Q18" s="35"/>
    </row>
    <row r="19" spans="1:17" ht="15">
      <c r="A19" s="36" t="s">
        <v>14</v>
      </c>
      <c r="B19" s="29">
        <v>829.824</v>
      </c>
      <c r="C19" s="28">
        <v>548.495</v>
      </c>
      <c r="D19" s="37">
        <v>2527.856</v>
      </c>
      <c r="E19" s="38">
        <v>1234.02</v>
      </c>
      <c r="F19" s="29">
        <v>4097.71</v>
      </c>
      <c r="G19" s="28">
        <v>579.12</v>
      </c>
      <c r="H19" s="29">
        <v>1109.546</v>
      </c>
      <c r="I19" s="28">
        <v>328.5</v>
      </c>
      <c r="J19" s="37">
        <f t="shared" si="0"/>
        <v>-72.92277882036552</v>
      </c>
      <c r="K19" s="38">
        <f t="shared" si="0"/>
        <v>-43.27600497306258</v>
      </c>
      <c r="L19" s="37">
        <f t="shared" si="1"/>
        <v>33.708593629492526</v>
      </c>
      <c r="M19" s="39">
        <f t="shared" si="1"/>
        <v>-40.108843289364536</v>
      </c>
      <c r="O19" s="12"/>
      <c r="P19" s="35"/>
      <c r="Q19" s="35"/>
    </row>
    <row r="20" spans="1:17" ht="15">
      <c r="A20" s="56" t="s">
        <v>20</v>
      </c>
      <c r="B20" s="54">
        <v>1071.19</v>
      </c>
      <c r="C20" s="55">
        <v>689.445</v>
      </c>
      <c r="D20" s="57">
        <v>1273.847</v>
      </c>
      <c r="E20" s="58">
        <v>478.98</v>
      </c>
      <c r="F20" s="54">
        <v>1551.737</v>
      </c>
      <c r="G20" s="55">
        <v>1561.72</v>
      </c>
      <c r="H20" s="59">
        <v>420.62</v>
      </c>
      <c r="I20" s="60">
        <v>746.92</v>
      </c>
      <c r="J20" s="57">
        <f t="shared" si="0"/>
        <v>-72.89360245969517</v>
      </c>
      <c r="K20" s="58">
        <f t="shared" si="0"/>
        <v>-52.17324488384602</v>
      </c>
      <c r="L20" s="57">
        <f t="shared" si="1"/>
        <v>-60.73338996816625</v>
      </c>
      <c r="M20" s="61">
        <f t="shared" si="1"/>
        <v>8.336415522630517</v>
      </c>
      <c r="O20" s="12"/>
      <c r="P20" s="35"/>
      <c r="Q20" s="35"/>
    </row>
    <row r="21" spans="1:17" ht="15">
      <c r="A21" s="34" t="s">
        <v>21</v>
      </c>
      <c r="B21" s="62">
        <v>81.931</v>
      </c>
      <c r="C21" s="63">
        <v>841.55</v>
      </c>
      <c r="D21" s="64">
        <v>529.64</v>
      </c>
      <c r="E21" s="28">
        <v>51.88</v>
      </c>
      <c r="F21" s="62">
        <v>279.786</v>
      </c>
      <c r="G21" s="63">
        <v>223.4</v>
      </c>
      <c r="H21" s="64">
        <v>316.757</v>
      </c>
      <c r="I21" s="28">
        <v>23.84</v>
      </c>
      <c r="J21" s="64">
        <f t="shared" si="0"/>
        <v>13.214027864153323</v>
      </c>
      <c r="K21" s="28">
        <f t="shared" si="0"/>
        <v>-89.32855863921218</v>
      </c>
      <c r="L21" s="64">
        <f t="shared" si="1"/>
        <v>286.6143462181592</v>
      </c>
      <c r="M21" s="30">
        <f t="shared" si="1"/>
        <v>-97.16713207771375</v>
      </c>
      <c r="O21" s="12"/>
      <c r="P21" s="35"/>
      <c r="Q21" s="35"/>
    </row>
    <row r="22" spans="1:17" ht="15">
      <c r="A22" s="36" t="s">
        <v>22</v>
      </c>
      <c r="B22" s="29">
        <v>293.96</v>
      </c>
      <c r="C22" s="28">
        <v>3302.06</v>
      </c>
      <c r="D22" s="65">
        <v>297.403</v>
      </c>
      <c r="E22" s="38">
        <v>38.66</v>
      </c>
      <c r="F22" s="29">
        <v>267.161</v>
      </c>
      <c r="G22" s="28">
        <v>943.843</v>
      </c>
      <c r="H22" s="64">
        <v>30.966</v>
      </c>
      <c r="I22" s="28">
        <v>97.929</v>
      </c>
      <c r="J22" s="65">
        <f>+((H22*100/F22)-100)</f>
        <v>-88.40923637806416</v>
      </c>
      <c r="K22" s="38">
        <f t="shared" si="0"/>
        <v>-89.62443965786683</v>
      </c>
      <c r="L22" s="65">
        <f t="shared" si="1"/>
        <v>-89.46591372975915</v>
      </c>
      <c r="M22" s="39">
        <f t="shared" si="1"/>
        <v>-97.03430585755558</v>
      </c>
      <c r="O22" s="12"/>
      <c r="P22" s="35"/>
      <c r="Q22" s="35"/>
    </row>
    <row r="23" spans="1:17" ht="15">
      <c r="A23" s="36" t="s">
        <v>23</v>
      </c>
      <c r="B23" s="29">
        <v>151.447</v>
      </c>
      <c r="C23" s="28">
        <v>75.6</v>
      </c>
      <c r="D23" s="65">
        <v>2974.273</v>
      </c>
      <c r="E23" s="38">
        <v>13916.803</v>
      </c>
      <c r="F23" s="29">
        <v>1859.146</v>
      </c>
      <c r="G23" s="28">
        <v>35622.531</v>
      </c>
      <c r="H23" s="64">
        <v>873.839</v>
      </c>
      <c r="I23" s="28">
        <v>24.58</v>
      </c>
      <c r="J23" s="65">
        <f t="shared" si="0"/>
        <v>-52.99782803502253</v>
      </c>
      <c r="K23" s="38">
        <f t="shared" si="0"/>
        <v>-99.93099872662052</v>
      </c>
      <c r="L23" s="65">
        <f t="shared" si="1"/>
        <v>476.9932715735538</v>
      </c>
      <c r="M23" s="39">
        <f t="shared" si="1"/>
        <v>-67.48677248677248</v>
      </c>
      <c r="O23" s="12"/>
      <c r="P23" s="35"/>
      <c r="Q23" s="35"/>
    </row>
    <row r="24" spans="1:17" ht="15">
      <c r="A24" s="36" t="s">
        <v>24</v>
      </c>
      <c r="B24" s="29">
        <v>25.6</v>
      </c>
      <c r="C24" s="28">
        <v>5933.777</v>
      </c>
      <c r="D24" s="65">
        <v>125.542</v>
      </c>
      <c r="E24" s="38">
        <v>486.8</v>
      </c>
      <c r="F24" s="29">
        <v>439.982</v>
      </c>
      <c r="G24" s="28">
        <v>1009.05</v>
      </c>
      <c r="H24" s="64">
        <v>1743.74</v>
      </c>
      <c r="I24" s="28">
        <v>938.27</v>
      </c>
      <c r="J24" s="65">
        <f>+((H24*100/F24)-100)</f>
        <v>296.3207585764872</v>
      </c>
      <c r="K24" s="38">
        <f>+((I24*100/G24)-100)</f>
        <v>-7.014518606610167</v>
      </c>
      <c r="L24" s="65" t="s">
        <v>18</v>
      </c>
      <c r="M24" s="39">
        <f>+((I24*100/C24)-100)</f>
        <v>-84.18764304759009</v>
      </c>
      <c r="O24" s="12"/>
      <c r="P24" s="35"/>
      <c r="Q24" s="35"/>
    </row>
    <row r="25" spans="1:17" ht="15">
      <c r="A25" s="36" t="s">
        <v>25</v>
      </c>
      <c r="B25" s="65">
        <v>1032.558</v>
      </c>
      <c r="C25" s="66">
        <v>127.4</v>
      </c>
      <c r="D25" s="65">
        <v>1824.915</v>
      </c>
      <c r="E25" s="66">
        <v>1092.121</v>
      </c>
      <c r="F25" s="65">
        <v>1286.154</v>
      </c>
      <c r="G25" s="66">
        <v>51.9</v>
      </c>
      <c r="H25" s="65">
        <v>634.854</v>
      </c>
      <c r="I25" s="67">
        <v>500</v>
      </c>
      <c r="J25" s="65">
        <f>+((H25*100/F25)-100)</f>
        <v>-50.639348009647364</v>
      </c>
      <c r="K25" s="66">
        <f>+((I25*100/G25)-100)</f>
        <v>863.3911368015415</v>
      </c>
      <c r="L25" s="65">
        <f>+((H25*100/B25)-100)</f>
        <v>-38.516383583295074</v>
      </c>
      <c r="M25" s="68">
        <f>+((I25*100/C25)-100)</f>
        <v>292.4646781789639</v>
      </c>
      <c r="O25" s="12"/>
      <c r="P25" s="35"/>
      <c r="Q25" s="35"/>
    </row>
    <row r="26" spans="1:17" ht="15">
      <c r="A26" s="36" t="s">
        <v>26</v>
      </c>
      <c r="B26" s="65">
        <v>131.178</v>
      </c>
      <c r="C26" s="66">
        <v>0</v>
      </c>
      <c r="D26" s="69">
        <v>1208.3290000000002</v>
      </c>
      <c r="E26" s="66">
        <v>0</v>
      </c>
      <c r="F26" s="65">
        <v>1327.246</v>
      </c>
      <c r="G26" s="66">
        <v>0</v>
      </c>
      <c r="H26" s="65">
        <v>260.84999999999997</v>
      </c>
      <c r="I26" s="67">
        <v>0</v>
      </c>
      <c r="J26" s="69">
        <f>+((H26*100/F26)-100)</f>
        <v>-80.34652204640285</v>
      </c>
      <c r="K26" s="66" t="s">
        <v>18</v>
      </c>
      <c r="L26" s="69">
        <f>+((H26*100/B26)-100)</f>
        <v>98.8519416365549</v>
      </c>
      <c r="M26" s="68" t="s">
        <v>18</v>
      </c>
      <c r="O26" s="12"/>
      <c r="P26" s="35"/>
      <c r="Q26" s="35"/>
    </row>
    <row r="27" spans="1:17" ht="15">
      <c r="A27" s="36" t="s">
        <v>27</v>
      </c>
      <c r="B27" s="69">
        <v>2054.8559999999998</v>
      </c>
      <c r="C27" s="70">
        <v>6378.491</v>
      </c>
      <c r="D27" s="69">
        <v>3012.605</v>
      </c>
      <c r="E27" s="70">
        <v>4745.459</v>
      </c>
      <c r="F27" s="69">
        <v>2542.651</v>
      </c>
      <c r="G27" s="70">
        <v>3858.774</v>
      </c>
      <c r="H27" s="69">
        <v>3079.232</v>
      </c>
      <c r="I27" s="71">
        <v>547.023</v>
      </c>
      <c r="J27" s="69">
        <f>+((H27*100/F27)-100)</f>
        <v>21.103210782761778</v>
      </c>
      <c r="K27" s="66">
        <f>+((I27*100/G27)-100)</f>
        <v>-85.82391713015585</v>
      </c>
      <c r="L27" s="69">
        <f>+((H27*100/B27)-100)</f>
        <v>49.85147377723794</v>
      </c>
      <c r="M27" s="68">
        <f>+((I27*100/C27)-100)</f>
        <v>-91.42394337469473</v>
      </c>
      <c r="O27" s="12"/>
      <c r="P27" s="35"/>
      <c r="Q27" s="35"/>
    </row>
    <row r="28" spans="1:19" ht="15">
      <c r="A28" s="72" t="s">
        <v>28</v>
      </c>
      <c r="B28" s="73">
        <v>24288.78</v>
      </c>
      <c r="C28" s="73">
        <v>49384.535</v>
      </c>
      <c r="D28" s="73">
        <v>69089.133</v>
      </c>
      <c r="E28" s="73">
        <v>28281.470999999998</v>
      </c>
      <c r="F28" s="73">
        <v>59999.821</v>
      </c>
      <c r="G28" s="73">
        <v>62894.941</v>
      </c>
      <c r="H28" s="73">
        <v>49742.336</v>
      </c>
      <c r="I28" s="73">
        <v>8314.91</v>
      </c>
      <c r="J28" s="74">
        <f>+((H28*100/F28)-100)</f>
        <v>-17.09585933598035</v>
      </c>
      <c r="K28" s="74">
        <f>+((I28*100/G28)-100)</f>
        <v>-86.779683917662</v>
      </c>
      <c r="L28" s="74">
        <f>+((H28*100/B28)-100)</f>
        <v>104.79553110530873</v>
      </c>
      <c r="M28" s="75">
        <f>+((I28*100/C28)-100)</f>
        <v>-83.16292742252205</v>
      </c>
      <c r="O28" s="12"/>
      <c r="P28" s="35"/>
      <c r="Q28" s="35"/>
      <c r="R28" s="76"/>
      <c r="S28" s="76"/>
    </row>
    <row r="29" spans="1:17" s="1" customFormat="1" ht="15">
      <c r="A29" s="77" t="s">
        <v>29</v>
      </c>
      <c r="B29" s="78"/>
      <c r="C29" s="78"/>
      <c r="D29" s="78"/>
      <c r="E29" s="78"/>
      <c r="F29" s="78"/>
      <c r="G29" s="78"/>
      <c r="H29" s="78"/>
      <c r="I29" s="78"/>
      <c r="J29" s="77"/>
      <c r="K29" s="77"/>
      <c r="L29" s="77"/>
      <c r="M29" s="77"/>
      <c r="P29" s="35"/>
      <c r="Q29" s="35"/>
    </row>
    <row r="30" spans="1:13" s="1" customFormat="1" ht="15">
      <c r="A30" s="79" t="s">
        <v>30</v>
      </c>
      <c r="B30" s="79"/>
      <c r="C30" s="79"/>
      <c r="D30" s="79"/>
      <c r="E30" s="79"/>
      <c r="F30" s="80"/>
      <c r="G30" s="80"/>
      <c r="H30" s="80"/>
      <c r="I30" s="80"/>
      <c r="K30" s="35"/>
      <c r="L30" s="35"/>
      <c r="M30" s="35"/>
    </row>
    <row r="31" spans="1:13" s="1" customFormat="1" ht="15">
      <c r="A31" s="79" t="s">
        <v>31</v>
      </c>
      <c r="B31" s="79"/>
      <c r="C31" s="79"/>
      <c r="D31" s="79"/>
      <c r="E31" s="79"/>
      <c r="F31" s="81"/>
      <c r="J31" s="82"/>
      <c r="K31" s="35"/>
      <c r="L31" s="35"/>
      <c r="M31" s="35"/>
    </row>
    <row r="32" spans="1:13" s="1" customFormat="1" ht="15" customHeight="1">
      <c r="A32" s="83" t="s">
        <v>32</v>
      </c>
      <c r="B32" s="84"/>
      <c r="C32" s="84"/>
      <c r="D32" s="84"/>
      <c r="E32" s="84"/>
      <c r="F32" s="84"/>
      <c r="G32" s="84"/>
      <c r="H32" s="84"/>
      <c r="I32" s="84"/>
      <c r="J32" s="85"/>
      <c r="L32" s="77"/>
      <c r="M32" s="77"/>
    </row>
    <row r="33" spans="2:10" s="1" customFormat="1" ht="15" customHeight="1">
      <c r="B33" s="35"/>
      <c r="C33" s="35"/>
      <c r="J33" s="82" t="s">
        <v>33</v>
      </c>
    </row>
    <row r="34" s="1" customFormat="1" ht="15">
      <c r="J34" s="82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</sheetData>
  <sheetProtection/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2019-12-12T06:58:31Z</dcterms:created>
  <dcterms:modified xsi:type="dcterms:W3CDTF">2019-12-12T07:01:31Z</dcterms:modified>
  <cp:category/>
  <cp:version/>
  <cp:contentType/>
  <cp:contentStatus/>
</cp:coreProperties>
</file>