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52" i="1"/>
  <c r="J52"/>
  <c r="K51"/>
  <c r="J51"/>
  <c r="F51"/>
  <c r="E51"/>
  <c r="K50"/>
  <c r="J50"/>
  <c r="F50"/>
  <c r="E50"/>
  <c r="F49"/>
  <c r="E49"/>
  <c r="K48"/>
  <c r="J48"/>
  <c r="F48"/>
  <c r="E48"/>
  <c r="K47"/>
  <c r="J47"/>
  <c r="F47"/>
  <c r="E47"/>
  <c r="K46"/>
  <c r="J46"/>
  <c r="F46"/>
  <c r="E46"/>
  <c r="K45"/>
  <c r="J45"/>
  <c r="F45"/>
  <c r="E45"/>
  <c r="K44"/>
  <c r="J44"/>
  <c r="F44"/>
  <c r="E44"/>
  <c r="K41"/>
  <c r="J41"/>
  <c r="K40"/>
  <c r="J40"/>
  <c r="F40"/>
  <c r="E40"/>
  <c r="K39"/>
  <c r="J39"/>
  <c r="F39"/>
  <c r="E39"/>
  <c r="K38"/>
  <c r="J38"/>
  <c r="F38"/>
  <c r="E38"/>
  <c r="K37"/>
  <c r="J37"/>
  <c r="F37"/>
  <c r="E37"/>
  <c r="K36"/>
  <c r="J36"/>
  <c r="F36"/>
  <c r="E36"/>
  <c r="K35"/>
  <c r="J35"/>
  <c r="F35"/>
  <c r="E35"/>
  <c r="P34"/>
  <c r="O34"/>
  <c r="K34"/>
  <c r="J34"/>
  <c r="F34"/>
  <c r="E34"/>
  <c r="K33"/>
  <c r="J33"/>
  <c r="F33"/>
  <c r="E33"/>
  <c r="K31"/>
  <c r="J31"/>
  <c r="F31"/>
  <c r="E31"/>
  <c r="K30"/>
  <c r="J30"/>
  <c r="F30"/>
  <c r="E30"/>
  <c r="K29"/>
  <c r="J29"/>
  <c r="F29"/>
  <c r="E29"/>
  <c r="K28"/>
  <c r="J28"/>
  <c r="F28"/>
  <c r="E28"/>
  <c r="P27"/>
  <c r="O27"/>
  <c r="K27"/>
  <c r="J27"/>
  <c r="F27"/>
  <c r="E27"/>
  <c r="K26"/>
  <c r="J26"/>
  <c r="F26"/>
  <c r="E26"/>
  <c r="P25"/>
  <c r="K25"/>
  <c r="J25"/>
  <c r="F25"/>
  <c r="E25"/>
  <c r="K24"/>
  <c r="J24"/>
  <c r="F24"/>
  <c r="E24"/>
  <c r="O23"/>
  <c r="K23"/>
  <c r="J23"/>
  <c r="F23"/>
  <c r="E23"/>
  <c r="K22"/>
  <c r="J22"/>
  <c r="F22"/>
  <c r="E22"/>
  <c r="K21"/>
  <c r="J21"/>
  <c r="F21"/>
  <c r="E21"/>
  <c r="K20"/>
  <c r="J20"/>
  <c r="F20"/>
  <c r="E20"/>
  <c r="K19"/>
  <c r="J19"/>
  <c r="F19"/>
  <c r="E19"/>
  <c r="P18"/>
  <c r="O18"/>
  <c r="K18"/>
  <c r="J18"/>
  <c r="F18"/>
  <c r="E18"/>
  <c r="K17"/>
  <c r="J17"/>
  <c r="F17"/>
  <c r="E17"/>
  <c r="K16"/>
  <c r="J16"/>
  <c r="F16"/>
  <c r="E16"/>
  <c r="K15"/>
  <c r="J15"/>
  <c r="F15"/>
  <c r="E15"/>
  <c r="K14"/>
  <c r="J14"/>
  <c r="F14"/>
  <c r="E14"/>
  <c r="K13"/>
  <c r="J13"/>
  <c r="F13"/>
  <c r="E13"/>
  <c r="K12"/>
  <c r="J12"/>
  <c r="F12"/>
  <c r="E12"/>
  <c r="K11"/>
  <c r="J11"/>
  <c r="F11"/>
  <c r="E11"/>
  <c r="P10"/>
  <c r="O10"/>
  <c r="K10"/>
  <c r="J10"/>
  <c r="F10"/>
  <c r="E10"/>
  <c r="P9"/>
  <c r="O9"/>
  <c r="K9"/>
  <c r="J9"/>
  <c r="F9"/>
  <c r="E9"/>
  <c r="K8"/>
  <c r="J8"/>
  <c r="F8"/>
  <c r="E8"/>
</calcChain>
</file>

<file path=xl/sharedStrings.xml><?xml version="1.0" encoding="utf-8"?>
<sst xmlns="http://schemas.openxmlformats.org/spreadsheetml/2006/main" count="240" uniqueCount="54">
  <si>
    <t>Grūdų ir rapsų produktų gamyba ir pardavimas Lietuvoje 2018 m. gruodžio–2019 m. gruodžio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</si>
  <si>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</si>
  <si>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</si>
  <si>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</si>
  <si>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</si>
  <si>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</si>
  <si>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</si>
  <si>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</si>
  <si>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gruodis</t>
  </si>
  <si>
    <t>lapkritis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</si>
  <si>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</si>
  <si>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</si>
  <si>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</si>
  <si>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</si>
  <si>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</si>
  <si>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</si>
  <si>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</si>
  <si>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</si>
  <si>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</si>
  <si>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</si>
  <si>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</si>
  <si>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</si>
  <si>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</si>
  <si>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</si>
  <si>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</si>
  <si>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</si>
  <si>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</si>
  <si>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</si>
  <si>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</si>
  <si>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</si>
  <si>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</si>
  <si>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</si>
  <si>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</si>
  <si>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</si>
  <si>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</si>
  <si>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</si>
  <si>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</si>
  <si>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</si>
  <si>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</si>
  <si>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</si>
  <si>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</si>
  <si>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</si>
  <si>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</si>
  <si>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</si>
  <si>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</si>
  <si>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</si>
  <si>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</si>
  <si>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</si>
  <si>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2019 m. gruodžio mėn. su lapkričio mėn.</t>
  </si>
  <si>
    <t>Šaltinis: ŽŪIKVC (LŽŪMPRIS)</t>
  </si>
  <si>
    <t>*** lyginant 2019 m. gruodžio mėn. su 2018 m.  gruodžio mėn.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</si>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</sst>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</cellXfs>
  <cellStyles count="3">
    <cellStyle name="Normal 3" xfId="1"/>
    <cellStyle name="Normal 4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57150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0</xdr:col>
      <xdr:colOff>161925</xdr:colOff>
      <xdr:row>47</xdr:row>
      <xdr:rowOff>104775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57150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104775</xdr:rowOff>
    </xdr:from>
    <xdr:to>
      <xdr:col>0</xdr:col>
      <xdr:colOff>552450</xdr:colOff>
      <xdr:row>48</xdr:row>
      <xdr:rowOff>47625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05875"/>
          <a:ext cx="5524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57150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123825</xdr:rowOff>
    </xdr:from>
    <xdr:to>
      <xdr:col>0</xdr:col>
      <xdr:colOff>371475</xdr:colOff>
      <xdr:row>48</xdr:row>
      <xdr:rowOff>66675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3714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57150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57150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57150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57150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142875</xdr:rowOff>
    </xdr:from>
    <xdr:to>
      <xdr:col>0</xdr:col>
      <xdr:colOff>123825</xdr:colOff>
      <xdr:row>48</xdr:row>
      <xdr:rowOff>85725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43975"/>
          <a:ext cx="123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19050</xdr:rowOff>
    </xdr:from>
    <xdr:to>
      <xdr:col>0</xdr:col>
      <xdr:colOff>514350</xdr:colOff>
      <xdr:row>47</xdr:row>
      <xdr:rowOff>95250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57150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142875</xdr:rowOff>
    </xdr:from>
    <xdr:to>
      <xdr:col>0</xdr:col>
      <xdr:colOff>123825</xdr:colOff>
      <xdr:row>48</xdr:row>
      <xdr:rowOff>85725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43975"/>
          <a:ext cx="123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19050</xdr:rowOff>
    </xdr:from>
    <xdr:to>
      <xdr:col>0</xdr:col>
      <xdr:colOff>514350</xdr:colOff>
      <xdr:row>47</xdr:row>
      <xdr:rowOff>95250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95250</xdr:rowOff>
    </xdr:from>
    <xdr:to>
      <xdr:col>0</xdr:col>
      <xdr:colOff>609600</xdr:colOff>
      <xdr:row>23</xdr:row>
      <xdr:rowOff>171450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24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5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0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123825</xdr:rowOff>
    </xdr:from>
    <xdr:to>
      <xdr:col>0</xdr:col>
      <xdr:colOff>609600</xdr:colOff>
      <xdr:row>24</xdr:row>
      <xdr:rowOff>9525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52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66675</xdr:rowOff>
    </xdr:from>
    <xdr:to>
      <xdr:col>0</xdr:col>
      <xdr:colOff>609600</xdr:colOff>
      <xdr:row>23</xdr:row>
      <xdr:rowOff>142875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7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114300</xdr:rowOff>
    </xdr:from>
    <xdr:to>
      <xdr:col>0</xdr:col>
      <xdr:colOff>600075</xdr:colOff>
      <xdr:row>37</xdr:row>
      <xdr:rowOff>47625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28575</xdr:rowOff>
    </xdr:from>
    <xdr:to>
      <xdr:col>0</xdr:col>
      <xdr:colOff>161925</xdr:colOff>
      <xdr:row>36</xdr:row>
      <xdr:rowOff>104775</xdr:rowOff>
    </xdr:to>
    <xdr:pic>
      <xdr:nvPicPr>
        <xdr:cNvPr id="1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341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19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0</xdr:col>
      <xdr:colOff>600075</xdr:colOff>
      <xdr:row>40</xdr:row>
      <xdr:rowOff>47625</xdr:rowOff>
    </xdr:to>
    <xdr:pic>
      <xdr:nvPicPr>
        <xdr:cNvPr id="1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28575</xdr:rowOff>
    </xdr:from>
    <xdr:to>
      <xdr:col>0</xdr:col>
      <xdr:colOff>161925</xdr:colOff>
      <xdr:row>39</xdr:row>
      <xdr:rowOff>104775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05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0</xdr:col>
      <xdr:colOff>600075</xdr:colOff>
      <xdr:row>40</xdr:row>
      <xdr:rowOff>47625</xdr:rowOff>
    </xdr:to>
    <xdr:pic>
      <xdr:nvPicPr>
        <xdr:cNvPr id="1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104775</xdr:rowOff>
    </xdr:from>
    <xdr:to>
      <xdr:col>0</xdr:col>
      <xdr:colOff>552450</xdr:colOff>
      <xdr:row>40</xdr:row>
      <xdr:rowOff>38100</xdr:rowOff>
    </xdr:to>
    <xdr:pic>
      <xdr:nvPicPr>
        <xdr:cNvPr id="1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81875"/>
          <a:ext cx="5524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533400</xdr:colOff>
      <xdr:row>39</xdr:row>
      <xdr:rowOff>76200</xdr:rowOff>
    </xdr:to>
    <xdr:pic>
      <xdr:nvPicPr>
        <xdr:cNvPr id="1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79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4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123825</xdr:rowOff>
    </xdr:from>
    <xdr:to>
      <xdr:col>0</xdr:col>
      <xdr:colOff>609600</xdr:colOff>
      <xdr:row>25</xdr:row>
      <xdr:rowOff>9525</xdr:rowOff>
    </xdr:to>
    <xdr:pic>
      <xdr:nvPicPr>
        <xdr:cNvPr id="1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8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114300</xdr:rowOff>
    </xdr:from>
    <xdr:to>
      <xdr:col>0</xdr:col>
      <xdr:colOff>600075</xdr:colOff>
      <xdr:row>37</xdr:row>
      <xdr:rowOff>47625</xdr:rowOff>
    </xdr:to>
    <xdr:pic>
      <xdr:nvPicPr>
        <xdr:cNvPr id="1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8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3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123825</xdr:rowOff>
    </xdr:from>
    <xdr:to>
      <xdr:col>0</xdr:col>
      <xdr:colOff>609600</xdr:colOff>
      <xdr:row>25</xdr:row>
      <xdr:rowOff>9525</xdr:rowOff>
    </xdr:to>
    <xdr:pic>
      <xdr:nvPicPr>
        <xdr:cNvPr id="1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44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49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381000</xdr:colOff>
      <xdr:row>26</xdr:row>
      <xdr:rowOff>76200</xdr:rowOff>
    </xdr:to>
    <xdr:pic>
      <xdr:nvPicPr>
        <xdr:cNvPr id="1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3810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552450</xdr:colOff>
      <xdr:row>33</xdr:row>
      <xdr:rowOff>76200</xdr:rowOff>
    </xdr:to>
    <xdr:pic>
      <xdr:nvPicPr>
        <xdr:cNvPr id="1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79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4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0</xdr:col>
      <xdr:colOff>600075</xdr:colOff>
      <xdr:row>40</xdr:row>
      <xdr:rowOff>47625</xdr:rowOff>
    </xdr:to>
    <xdr:pic>
      <xdr:nvPicPr>
        <xdr:cNvPr id="1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1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28575</xdr:rowOff>
    </xdr:from>
    <xdr:to>
      <xdr:col>0</xdr:col>
      <xdr:colOff>161925</xdr:colOff>
      <xdr:row>39</xdr:row>
      <xdr:rowOff>104775</xdr:rowOff>
    </xdr:to>
    <xdr:pic>
      <xdr:nvPicPr>
        <xdr:cNvPr id="2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05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76200</xdr:rowOff>
    </xdr:to>
    <xdr:pic>
      <xdr:nvPicPr>
        <xdr:cNvPr id="2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5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199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4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2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57</xdr:row>
      <xdr:rowOff>28575</xdr:rowOff>
    </xdr:from>
    <xdr:to>
      <xdr:col>0</xdr:col>
      <xdr:colOff>609600</xdr:colOff>
      <xdr:row>57</xdr:row>
      <xdr:rowOff>104775</xdr:rowOff>
    </xdr:to>
    <xdr:pic>
      <xdr:nvPicPr>
        <xdr:cNvPr id="2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044892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2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57</xdr:row>
      <xdr:rowOff>104775</xdr:rowOff>
    </xdr:from>
    <xdr:to>
      <xdr:col>0</xdr:col>
      <xdr:colOff>819150</xdr:colOff>
      <xdr:row>58</xdr:row>
      <xdr:rowOff>38100</xdr:rowOff>
    </xdr:to>
    <xdr:pic>
      <xdr:nvPicPr>
        <xdr:cNvPr id="2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0525125"/>
          <a:ext cx="5524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2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57</xdr:row>
      <xdr:rowOff>123825</xdr:rowOff>
    </xdr:from>
    <xdr:to>
      <xdr:col>0</xdr:col>
      <xdr:colOff>609600</xdr:colOff>
      <xdr:row>58</xdr:row>
      <xdr:rowOff>57150</xdr:rowOff>
    </xdr:to>
    <xdr:pic>
      <xdr:nvPicPr>
        <xdr:cNvPr id="2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544175"/>
          <a:ext cx="3714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2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2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2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2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57</xdr:row>
      <xdr:rowOff>142875</xdr:rowOff>
    </xdr:from>
    <xdr:to>
      <xdr:col>0</xdr:col>
      <xdr:colOff>609600</xdr:colOff>
      <xdr:row>58</xdr:row>
      <xdr:rowOff>76200</xdr:rowOff>
    </xdr:to>
    <xdr:pic>
      <xdr:nvPicPr>
        <xdr:cNvPr id="2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56322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57</xdr:row>
      <xdr:rowOff>19050</xdr:rowOff>
    </xdr:from>
    <xdr:to>
      <xdr:col>0</xdr:col>
      <xdr:colOff>609600</xdr:colOff>
      <xdr:row>57</xdr:row>
      <xdr:rowOff>95250</xdr:rowOff>
    </xdr:to>
    <xdr:pic>
      <xdr:nvPicPr>
        <xdr:cNvPr id="2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4394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2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57</xdr:row>
      <xdr:rowOff>142875</xdr:rowOff>
    </xdr:from>
    <xdr:to>
      <xdr:col>0</xdr:col>
      <xdr:colOff>609600</xdr:colOff>
      <xdr:row>58</xdr:row>
      <xdr:rowOff>76200</xdr:rowOff>
    </xdr:to>
    <xdr:pic>
      <xdr:nvPicPr>
        <xdr:cNvPr id="3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56322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57</xdr:row>
      <xdr:rowOff>19050</xdr:rowOff>
    </xdr:from>
    <xdr:to>
      <xdr:col>0</xdr:col>
      <xdr:colOff>609600</xdr:colOff>
      <xdr:row>57</xdr:row>
      <xdr:rowOff>95250</xdr:rowOff>
    </xdr:to>
    <xdr:pic>
      <xdr:nvPicPr>
        <xdr:cNvPr id="3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4394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3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57</xdr:row>
      <xdr:rowOff>123825</xdr:rowOff>
    </xdr:from>
    <xdr:to>
      <xdr:col>0</xdr:col>
      <xdr:colOff>609600</xdr:colOff>
      <xdr:row>58</xdr:row>
      <xdr:rowOff>57150</xdr:rowOff>
    </xdr:to>
    <xdr:pic>
      <xdr:nvPicPr>
        <xdr:cNvPr id="3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544175"/>
          <a:ext cx="3714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3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3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3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57</xdr:row>
      <xdr:rowOff>114300</xdr:rowOff>
    </xdr:from>
    <xdr:to>
      <xdr:col>0</xdr:col>
      <xdr:colOff>609600</xdr:colOff>
      <xdr:row>58</xdr:row>
      <xdr:rowOff>47625</xdr:rowOff>
    </xdr:to>
    <xdr:pic>
      <xdr:nvPicPr>
        <xdr:cNvPr id="3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5346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20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57</xdr:row>
      <xdr:rowOff>19050</xdr:rowOff>
    </xdr:from>
    <xdr:to>
      <xdr:col>0</xdr:col>
      <xdr:colOff>609600</xdr:colOff>
      <xdr:row>57</xdr:row>
      <xdr:rowOff>95250</xdr:rowOff>
    </xdr:to>
    <xdr:pic>
      <xdr:nvPicPr>
        <xdr:cNvPr id="3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4394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18</xdr:col>
      <xdr:colOff>0</xdr:colOff>
      <xdr:row>50</xdr:row>
      <xdr:rowOff>76200</xdr:rowOff>
    </xdr:to>
    <xdr:pic>
      <xdr:nvPicPr>
        <xdr:cNvPr id="3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372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04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09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3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28575</xdr:rowOff>
    </xdr:from>
    <xdr:to>
      <xdr:col>17</xdr:col>
      <xdr:colOff>161925</xdr:colOff>
      <xdr:row>48</xdr:row>
      <xdr:rowOff>104775</xdr:rowOff>
    </xdr:to>
    <xdr:pic>
      <xdr:nvPicPr>
        <xdr:cNvPr id="3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0201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3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104775</xdr:rowOff>
    </xdr:from>
    <xdr:to>
      <xdr:col>17</xdr:col>
      <xdr:colOff>342900</xdr:colOff>
      <xdr:row>49</xdr:row>
      <xdr:rowOff>47625</xdr:rowOff>
    </xdr:to>
    <xdr:pic>
      <xdr:nvPicPr>
        <xdr:cNvPr id="3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096375"/>
          <a:ext cx="342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3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3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3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123825</xdr:rowOff>
    </xdr:from>
    <xdr:to>
      <xdr:col>17</xdr:col>
      <xdr:colOff>371475</xdr:colOff>
      <xdr:row>49</xdr:row>
      <xdr:rowOff>66675</xdr:rowOff>
    </xdr:to>
    <xdr:pic>
      <xdr:nvPicPr>
        <xdr:cNvPr id="4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15425"/>
          <a:ext cx="3714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4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4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4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4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142875</xdr:rowOff>
    </xdr:from>
    <xdr:to>
      <xdr:col>17</xdr:col>
      <xdr:colOff>123825</xdr:colOff>
      <xdr:row>49</xdr:row>
      <xdr:rowOff>85725</xdr:rowOff>
    </xdr:to>
    <xdr:pic>
      <xdr:nvPicPr>
        <xdr:cNvPr id="4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34475"/>
          <a:ext cx="123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19050</xdr:rowOff>
    </xdr:from>
    <xdr:to>
      <xdr:col>17</xdr:col>
      <xdr:colOff>514350</xdr:colOff>
      <xdr:row>48</xdr:row>
      <xdr:rowOff>95250</xdr:rowOff>
    </xdr:to>
    <xdr:pic>
      <xdr:nvPicPr>
        <xdr:cNvPr id="4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0106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4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142875</xdr:rowOff>
    </xdr:from>
    <xdr:to>
      <xdr:col>17</xdr:col>
      <xdr:colOff>123825</xdr:colOff>
      <xdr:row>49</xdr:row>
      <xdr:rowOff>85725</xdr:rowOff>
    </xdr:to>
    <xdr:pic>
      <xdr:nvPicPr>
        <xdr:cNvPr id="4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34475"/>
          <a:ext cx="123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19050</xdr:rowOff>
    </xdr:from>
    <xdr:to>
      <xdr:col>17</xdr:col>
      <xdr:colOff>514350</xdr:colOff>
      <xdr:row>48</xdr:row>
      <xdr:rowOff>95250</xdr:rowOff>
    </xdr:to>
    <xdr:pic>
      <xdr:nvPicPr>
        <xdr:cNvPr id="4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0106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4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123825</xdr:rowOff>
    </xdr:from>
    <xdr:to>
      <xdr:col>17</xdr:col>
      <xdr:colOff>371475</xdr:colOff>
      <xdr:row>49</xdr:row>
      <xdr:rowOff>66675</xdr:rowOff>
    </xdr:to>
    <xdr:pic>
      <xdr:nvPicPr>
        <xdr:cNvPr id="4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15425"/>
          <a:ext cx="3714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4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4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4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5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5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114300</xdr:rowOff>
    </xdr:from>
    <xdr:to>
      <xdr:col>17</xdr:col>
      <xdr:colOff>600075</xdr:colOff>
      <xdr:row>49</xdr:row>
      <xdr:rowOff>57150</xdr:rowOff>
    </xdr:to>
    <xdr:pic>
      <xdr:nvPicPr>
        <xdr:cNvPr id="5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05900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533400</xdr:colOff>
      <xdr:row>48</xdr:row>
      <xdr:rowOff>76200</xdr:rowOff>
    </xdr:to>
    <xdr:pic>
      <xdr:nvPicPr>
        <xdr:cNvPr id="5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18</xdr:col>
      <xdr:colOff>0</xdr:colOff>
      <xdr:row>48</xdr:row>
      <xdr:rowOff>76200</xdr:rowOff>
    </xdr:to>
    <xdr:pic>
      <xdr:nvPicPr>
        <xdr:cNvPr id="5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9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19050</xdr:rowOff>
    </xdr:from>
    <xdr:to>
      <xdr:col>17</xdr:col>
      <xdr:colOff>514350</xdr:colOff>
      <xdr:row>48</xdr:row>
      <xdr:rowOff>95250</xdr:rowOff>
    </xdr:to>
    <xdr:pic>
      <xdr:nvPicPr>
        <xdr:cNvPr id="5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0106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36</xdr:row>
      <xdr:rowOff>104775</xdr:rowOff>
    </xdr:from>
    <xdr:to>
      <xdr:col>0</xdr:col>
      <xdr:colOff>1095375</xdr:colOff>
      <xdr:row>37</xdr:row>
      <xdr:rowOff>38100</xdr:rowOff>
    </xdr:to>
    <xdr:pic>
      <xdr:nvPicPr>
        <xdr:cNvPr id="5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6810375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704850</xdr:colOff>
      <xdr:row>36</xdr:row>
      <xdr:rowOff>95250</xdr:rowOff>
    </xdr:from>
    <xdr:to>
      <xdr:col>1</xdr:col>
      <xdr:colOff>47625</xdr:colOff>
      <xdr:row>37</xdr:row>
      <xdr:rowOff>28575</xdr:rowOff>
    </xdr:to>
    <xdr:pic>
      <xdr:nvPicPr>
        <xdr:cNvPr id="5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680085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5"/>
  <sheetViews>
    <sheetView showGridLines="0" tabSelected="1" workbookViewId="0">
      <selection activeCell="Q8" sqref="Q8"/>
    </sheetView>
  </sheetViews>
  <sheetFormatPr defaultRowHeight="1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57031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85546875" style="2" customWidth="1"/>
    <col min="12" max="14" width="7.28515625" style="2" customWidth="1"/>
    <col min="15" max="15" width="8" style="2" customWidth="1"/>
    <col min="16" max="16" width="7.140625" style="2" customWidth="1"/>
    <col min="17" max="16384" width="9.140625" style="2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7" t="s">
        <v>3</v>
      </c>
      <c r="P5" s="8"/>
    </row>
    <row r="6" spans="1:16" ht="15" customHeight="1">
      <c r="A6" s="5"/>
      <c r="B6" s="13">
        <v>2018</v>
      </c>
      <c r="C6" s="14">
        <v>2019</v>
      </c>
      <c r="D6" s="15"/>
      <c r="E6" s="16" t="s">
        <v>6</v>
      </c>
      <c r="F6" s="17" t="s">
        <v>7</v>
      </c>
      <c r="G6" s="13">
        <v>2018</v>
      </c>
      <c r="H6" s="14">
        <v>2019</v>
      </c>
      <c r="I6" s="15"/>
      <c r="J6" s="16" t="s">
        <v>6</v>
      </c>
      <c r="K6" s="17" t="s">
        <v>7</v>
      </c>
      <c r="L6" s="13">
        <v>2018</v>
      </c>
      <c r="M6" s="14">
        <v>2019</v>
      </c>
      <c r="N6" s="15"/>
      <c r="O6" s="16" t="s">
        <v>6</v>
      </c>
      <c r="P6" s="17" t="s">
        <v>7</v>
      </c>
    </row>
    <row r="7" spans="1:16" ht="15" customHeight="1">
      <c r="A7" s="17"/>
      <c r="B7" s="18" t="s">
        <v>8</v>
      </c>
      <c r="C7" s="18" t="s">
        <v>9</v>
      </c>
      <c r="D7" s="18" t="s">
        <v>8</v>
      </c>
      <c r="E7" s="19"/>
      <c r="F7" s="20"/>
      <c r="G7" s="18" t="s">
        <v>8</v>
      </c>
      <c r="H7" s="18" t="s">
        <v>9</v>
      </c>
      <c r="I7" s="18" t="s">
        <v>8</v>
      </c>
      <c r="J7" s="19"/>
      <c r="K7" s="20"/>
      <c r="L7" s="18" t="s">
        <v>8</v>
      </c>
      <c r="M7" s="18" t="s">
        <v>9</v>
      </c>
      <c r="N7" s="18" t="s">
        <v>8</v>
      </c>
      <c r="O7" s="19"/>
      <c r="P7" s="20"/>
    </row>
    <row r="8" spans="1:16" ht="15" customHeight="1">
      <c r="A8" s="21" t="s">
        <v>10</v>
      </c>
      <c r="B8" s="22">
        <v>37465.749000000003</v>
      </c>
      <c r="C8" s="23">
        <v>47270.47</v>
      </c>
      <c r="D8" s="24">
        <v>45610.048000000003</v>
      </c>
      <c r="E8" s="23">
        <f>((D8*100)/C8)-100</f>
        <v>-3.5125988804426953</v>
      </c>
      <c r="F8" s="25">
        <f t="shared" ref="F8:F51" si="0">((D8*100)/B8)-100</f>
        <v>21.7379852728955</v>
      </c>
      <c r="G8" s="22">
        <v>7734.0630000000001</v>
      </c>
      <c r="H8" s="26">
        <v>9892.9249999999993</v>
      </c>
      <c r="I8" s="24">
        <v>9463.2890000000007</v>
      </c>
      <c r="J8" s="23">
        <f t="shared" ref="J8:J33" si="1">((I8*100)/H8)-100</f>
        <v>-4.3428611861506994</v>
      </c>
      <c r="K8" s="25">
        <f>((I8*100)/G8)-100</f>
        <v>22.358571426170172</v>
      </c>
      <c r="L8" s="24"/>
      <c r="M8" s="27"/>
      <c r="N8" s="24"/>
      <c r="O8" s="26"/>
      <c r="P8" s="26"/>
    </row>
    <row r="9" spans="1:16" ht="15" customHeight="1">
      <c r="A9" s="28" t="s">
        <v>11</v>
      </c>
      <c r="B9" s="29">
        <v>35173.788</v>
      </c>
      <c r="C9" s="30">
        <v>44562.356</v>
      </c>
      <c r="D9" s="31">
        <v>42927.851000000002</v>
      </c>
      <c r="E9" s="32">
        <f>((D9*100)/C9)-100</f>
        <v>-3.6679052606643978</v>
      </c>
      <c r="F9" s="33">
        <f t="shared" si="0"/>
        <v>22.045004080879792</v>
      </c>
      <c r="G9" s="29">
        <v>5009.6000000000004</v>
      </c>
      <c r="H9" s="34">
        <v>6807.3410000000003</v>
      </c>
      <c r="I9" s="31">
        <v>6351.3310000000001</v>
      </c>
      <c r="J9" s="32">
        <f t="shared" si="1"/>
        <v>-6.6987976656377413</v>
      </c>
      <c r="K9" s="33">
        <f t="shared" ref="K9:K33" si="2">((I9*100)/G9)-100</f>
        <v>26.783196263174688</v>
      </c>
      <c r="L9" s="35">
        <v>355.04</v>
      </c>
      <c r="M9" s="30">
        <v>299.23200000000003</v>
      </c>
      <c r="N9" s="31">
        <v>298.82100000000003</v>
      </c>
      <c r="O9" s="32">
        <f>((N9*100)/M9)-100</f>
        <v>-0.13735162014758373</v>
      </c>
      <c r="P9" s="34">
        <f>((N9*100)/L9)-100</f>
        <v>-15.834553853086973</v>
      </c>
    </row>
    <row r="10" spans="1:16" ht="15" customHeight="1">
      <c r="A10" s="28" t="s">
        <v>12</v>
      </c>
      <c r="B10" s="36">
        <v>1213.838</v>
      </c>
      <c r="C10" s="32">
        <v>1895.232</v>
      </c>
      <c r="D10" s="35">
        <v>1882.84</v>
      </c>
      <c r="E10" s="32">
        <f t="shared" ref="E10:E51" si="3">((D10*100)/C10)-100</f>
        <v>-0.65385134906966869</v>
      </c>
      <c r="F10" s="33">
        <f t="shared" si="0"/>
        <v>55.114603431429884</v>
      </c>
      <c r="G10" s="36">
        <v>1787.4649999999999</v>
      </c>
      <c r="H10" s="37">
        <v>2448.1680000000001</v>
      </c>
      <c r="I10" s="35">
        <v>2449.7829999999999</v>
      </c>
      <c r="J10" s="32">
        <f t="shared" si="1"/>
        <v>6.5967695027453033E-2</v>
      </c>
      <c r="K10" s="33">
        <f t="shared" si="2"/>
        <v>37.053480767455596</v>
      </c>
      <c r="L10" s="35">
        <v>271.69299999999998</v>
      </c>
      <c r="M10" s="32">
        <v>260.57</v>
      </c>
      <c r="N10" s="35">
        <v>261.63900000000001</v>
      </c>
      <c r="O10" s="32">
        <f>((N10*100)/M10)-100</f>
        <v>0.41025444218445273</v>
      </c>
      <c r="P10" s="37">
        <f>((N10*100)/L10)-100</f>
        <v>-3.7005001969134099</v>
      </c>
    </row>
    <row r="11" spans="1:16" ht="15" customHeight="1">
      <c r="A11" s="28" t="s">
        <v>13</v>
      </c>
      <c r="B11" s="36">
        <v>1012.873</v>
      </c>
      <c r="C11" s="32">
        <v>759.78200000000004</v>
      </c>
      <c r="D11" s="35">
        <v>740.40700000000004</v>
      </c>
      <c r="E11" s="32">
        <f t="shared" si="3"/>
        <v>-2.5500735737356308</v>
      </c>
      <c r="F11" s="33">
        <f t="shared" si="0"/>
        <v>-26.900312280019321</v>
      </c>
      <c r="G11" s="36">
        <v>869.46100000000001</v>
      </c>
      <c r="H11" s="37">
        <v>575.98699999999997</v>
      </c>
      <c r="I11" s="35">
        <v>629.17399999999998</v>
      </c>
      <c r="J11" s="32">
        <f t="shared" si="1"/>
        <v>9.2340625743289309</v>
      </c>
      <c r="K11" s="33">
        <f t="shared" si="2"/>
        <v>-27.636317212617939</v>
      </c>
      <c r="L11" s="35" t="s">
        <v>14</v>
      </c>
      <c r="M11" s="32" t="s">
        <v>14</v>
      </c>
      <c r="N11" s="35" t="s">
        <v>14</v>
      </c>
      <c r="O11" s="32" t="s">
        <v>15</v>
      </c>
      <c r="P11" s="37" t="s">
        <v>15</v>
      </c>
    </row>
    <row r="12" spans="1:16" ht="15" customHeight="1">
      <c r="A12" s="38" t="s">
        <v>16</v>
      </c>
      <c r="B12" s="39">
        <v>65.25</v>
      </c>
      <c r="C12" s="32">
        <v>53.1</v>
      </c>
      <c r="D12" s="35">
        <v>58.95</v>
      </c>
      <c r="E12" s="32">
        <f>((D12*100)/C12)-100</f>
        <v>11.016949152542367</v>
      </c>
      <c r="F12" s="33">
        <f t="shared" si="0"/>
        <v>-9.6551724137931103</v>
      </c>
      <c r="G12" s="39">
        <v>67.537000000000006</v>
      </c>
      <c r="H12" s="37">
        <v>61.429000000000002</v>
      </c>
      <c r="I12" s="35">
        <v>33.000999999999998</v>
      </c>
      <c r="J12" s="32">
        <f>((I12*100)/H12)-100</f>
        <v>-46.277816666395353</v>
      </c>
      <c r="K12" s="33">
        <f>((I12*100)/G12)-100</f>
        <v>-51.136414113745062</v>
      </c>
      <c r="L12" s="35" t="s">
        <v>14</v>
      </c>
      <c r="M12" s="32" t="s">
        <v>14</v>
      </c>
      <c r="N12" s="35" t="s">
        <v>14</v>
      </c>
      <c r="O12" s="32" t="s">
        <v>15</v>
      </c>
      <c r="P12" s="37" t="s">
        <v>15</v>
      </c>
    </row>
    <row r="13" spans="1:16" ht="15" customHeight="1">
      <c r="A13" s="40" t="s">
        <v>17</v>
      </c>
      <c r="B13" s="22">
        <v>1161.1610000000001</v>
      </c>
      <c r="C13" s="41">
        <v>1669.433</v>
      </c>
      <c r="D13" s="42">
        <v>1416.7539999999999</v>
      </c>
      <c r="E13" s="41">
        <f>((D13*100)/C13)-100</f>
        <v>-15.135617901407244</v>
      </c>
      <c r="F13" s="43">
        <f t="shared" si="0"/>
        <v>22.011848486127235</v>
      </c>
      <c r="G13" s="22">
        <v>1584.509</v>
      </c>
      <c r="H13" s="44">
        <v>1828.4739999999999</v>
      </c>
      <c r="I13" s="42">
        <v>1655.364</v>
      </c>
      <c r="J13" s="41">
        <f t="shared" si="1"/>
        <v>-9.46745756297328</v>
      </c>
      <c r="K13" s="43">
        <f t="shared" si="2"/>
        <v>4.4717322527041432</v>
      </c>
      <c r="L13" s="45"/>
      <c r="M13" s="41"/>
      <c r="N13" s="42"/>
      <c r="O13" s="44"/>
      <c r="P13" s="44"/>
    </row>
    <row r="14" spans="1:16" ht="15" customHeight="1">
      <c r="A14" s="28" t="s">
        <v>18</v>
      </c>
      <c r="B14" s="29">
        <v>598.779</v>
      </c>
      <c r="C14" s="30">
        <v>898.86800000000005</v>
      </c>
      <c r="D14" s="31">
        <v>672.33500000000004</v>
      </c>
      <c r="E14" s="32">
        <f t="shared" si="3"/>
        <v>-25.202031888998164</v>
      </c>
      <c r="F14" s="33">
        <f t="shared" si="0"/>
        <v>12.284331948849243</v>
      </c>
      <c r="G14" s="29">
        <v>817.11500000000001</v>
      </c>
      <c r="H14" s="34">
        <v>973.86</v>
      </c>
      <c r="I14" s="31">
        <v>814.995</v>
      </c>
      <c r="J14" s="32">
        <f t="shared" si="1"/>
        <v>-16.312919721520544</v>
      </c>
      <c r="K14" s="33">
        <f t="shared" si="2"/>
        <v>-0.259449404306622</v>
      </c>
      <c r="L14" s="35" t="s">
        <v>14</v>
      </c>
      <c r="M14" s="32" t="s">
        <v>14</v>
      </c>
      <c r="N14" s="31" t="s">
        <v>14</v>
      </c>
      <c r="O14" s="32" t="s">
        <v>15</v>
      </c>
      <c r="P14" s="37" t="s">
        <v>15</v>
      </c>
    </row>
    <row r="15" spans="1:16" ht="15" customHeight="1">
      <c r="A15" s="28" t="s">
        <v>19</v>
      </c>
      <c r="B15" s="36">
        <v>373.31200000000001</v>
      </c>
      <c r="C15" s="32">
        <v>527.17200000000003</v>
      </c>
      <c r="D15" s="35">
        <v>558.92499999999995</v>
      </c>
      <c r="E15" s="32">
        <f t="shared" si="3"/>
        <v>6.0232713421805215</v>
      </c>
      <c r="F15" s="33">
        <f t="shared" si="0"/>
        <v>49.720609034801953</v>
      </c>
      <c r="G15" s="36">
        <v>541.77499999999998</v>
      </c>
      <c r="H15" s="37">
        <v>594.49</v>
      </c>
      <c r="I15" s="35">
        <v>593.6</v>
      </c>
      <c r="J15" s="32">
        <f t="shared" si="1"/>
        <v>-0.14970815320695863</v>
      </c>
      <c r="K15" s="33">
        <f t="shared" si="2"/>
        <v>9.5657791518619462</v>
      </c>
      <c r="L15" s="35">
        <v>258.16199999999998</v>
      </c>
      <c r="M15" s="32" t="s">
        <v>14</v>
      </c>
      <c r="N15" s="35" t="s">
        <v>14</v>
      </c>
      <c r="O15" s="32" t="s">
        <v>15</v>
      </c>
      <c r="P15" s="37" t="s">
        <v>15</v>
      </c>
    </row>
    <row r="16" spans="1:16" ht="15" customHeight="1">
      <c r="A16" s="28" t="s">
        <v>16</v>
      </c>
      <c r="B16" s="39">
        <v>189.07</v>
      </c>
      <c r="C16" s="46">
        <v>243.393</v>
      </c>
      <c r="D16" s="47">
        <v>185.494</v>
      </c>
      <c r="E16" s="32">
        <f t="shared" si="3"/>
        <v>-23.788276573278608</v>
      </c>
      <c r="F16" s="33">
        <f t="shared" si="0"/>
        <v>-1.8913629872533875</v>
      </c>
      <c r="G16" s="39">
        <v>225.619</v>
      </c>
      <c r="H16" s="48">
        <v>260.12400000000002</v>
      </c>
      <c r="I16" s="47">
        <v>246.76900000000001</v>
      </c>
      <c r="J16" s="32">
        <f t="shared" si="1"/>
        <v>-5.1340898955882608</v>
      </c>
      <c r="K16" s="33">
        <f t="shared" si="2"/>
        <v>9.3742105053209173</v>
      </c>
      <c r="L16" s="35">
        <v>300.33999999999997</v>
      </c>
      <c r="M16" s="46">
        <v>309.404</v>
      </c>
      <c r="N16" s="47" t="s">
        <v>14</v>
      </c>
      <c r="O16" s="32" t="s">
        <v>15</v>
      </c>
      <c r="P16" s="37" t="s">
        <v>15</v>
      </c>
    </row>
    <row r="17" spans="1:16" ht="15" customHeight="1">
      <c r="A17" s="40" t="s">
        <v>20</v>
      </c>
      <c r="B17" s="22">
        <v>8129.7269999999999</v>
      </c>
      <c r="C17" s="41">
        <v>9874.9189999999999</v>
      </c>
      <c r="D17" s="42">
        <v>9214.027</v>
      </c>
      <c r="E17" s="41">
        <f t="shared" si="3"/>
        <v>-6.6926321117165628</v>
      </c>
      <c r="F17" s="43">
        <f t="shared" si="0"/>
        <v>13.337471233658889</v>
      </c>
      <c r="G17" s="22">
        <v>2241.819</v>
      </c>
      <c r="H17" s="44">
        <v>2718.2550000000001</v>
      </c>
      <c r="I17" s="42">
        <v>2253.0740000000001</v>
      </c>
      <c r="J17" s="41">
        <f t="shared" si="1"/>
        <v>-17.11322153366774</v>
      </c>
      <c r="K17" s="43">
        <f t="shared" si="2"/>
        <v>0.50204766754140451</v>
      </c>
      <c r="L17" s="45"/>
      <c r="M17" s="41"/>
      <c r="N17" s="42"/>
      <c r="O17" s="44"/>
      <c r="P17" s="44"/>
    </row>
    <row r="18" spans="1:16" ht="15" customHeight="1">
      <c r="A18" s="49" t="s">
        <v>21</v>
      </c>
      <c r="B18" s="29">
        <v>7922.1819999999998</v>
      </c>
      <c r="C18" s="30">
        <v>9481.4689999999991</v>
      </c>
      <c r="D18" s="31">
        <v>8965.527</v>
      </c>
      <c r="E18" s="30">
        <f t="shared" si="3"/>
        <v>-5.4415829445838</v>
      </c>
      <c r="F18" s="50">
        <f t="shared" si="0"/>
        <v>13.169919600433317</v>
      </c>
      <c r="G18" s="29">
        <v>1983.153</v>
      </c>
      <c r="H18" s="34">
        <v>2448.4290000000001</v>
      </c>
      <c r="I18" s="31">
        <v>1993.077</v>
      </c>
      <c r="J18" s="30">
        <f t="shared" si="1"/>
        <v>-18.597721232676136</v>
      </c>
      <c r="K18" s="50">
        <f t="shared" si="2"/>
        <v>0.50041524784018065</v>
      </c>
      <c r="L18" s="35">
        <v>142.76300000000001</v>
      </c>
      <c r="M18" s="30">
        <v>118.27200000000001</v>
      </c>
      <c r="N18" s="31">
        <v>104.352</v>
      </c>
      <c r="O18" s="30">
        <f>((N18*100)/M18)-100</f>
        <v>-11.769480519480524</v>
      </c>
      <c r="P18" s="34">
        <f>((N18*100)/L18)-100</f>
        <v>-26.905430678817339</v>
      </c>
    </row>
    <row r="19" spans="1:16" ht="15" customHeight="1">
      <c r="A19" s="28" t="s">
        <v>22</v>
      </c>
      <c r="B19" s="36">
        <v>168.08699999999999</v>
      </c>
      <c r="C19" s="32">
        <v>377.45</v>
      </c>
      <c r="D19" s="35">
        <v>222.35</v>
      </c>
      <c r="E19" s="32">
        <f t="shared" si="3"/>
        <v>-41.091535302689095</v>
      </c>
      <c r="F19" s="33">
        <f t="shared" si="0"/>
        <v>32.282686941881309</v>
      </c>
      <c r="G19" s="36">
        <v>219.208</v>
      </c>
      <c r="H19" s="37">
        <v>253.82599999999999</v>
      </c>
      <c r="I19" s="35">
        <v>233.84700000000001</v>
      </c>
      <c r="J19" s="32">
        <f t="shared" si="1"/>
        <v>-7.8711400723330058</v>
      </c>
      <c r="K19" s="33">
        <f t="shared" si="2"/>
        <v>6.6781321849567519</v>
      </c>
      <c r="L19" s="35">
        <v>119.60299999999999</v>
      </c>
      <c r="M19" s="32" t="s">
        <v>14</v>
      </c>
      <c r="N19" s="35" t="s">
        <v>14</v>
      </c>
      <c r="O19" s="32" t="s">
        <v>15</v>
      </c>
      <c r="P19" s="37" t="s">
        <v>15</v>
      </c>
    </row>
    <row r="20" spans="1:16" ht="15" customHeight="1">
      <c r="A20" s="28" t="s">
        <v>23</v>
      </c>
      <c r="B20" s="36">
        <v>20.658000000000001</v>
      </c>
      <c r="C20" s="32">
        <v>3.6</v>
      </c>
      <c r="D20" s="35">
        <v>14.85</v>
      </c>
      <c r="E20" s="32">
        <f>((D20*100)/C20)-100</f>
        <v>312.5</v>
      </c>
      <c r="F20" s="33">
        <f t="shared" si="0"/>
        <v>-28.115015974440894</v>
      </c>
      <c r="G20" s="36">
        <v>20.658000000000001</v>
      </c>
      <c r="H20" s="37">
        <v>3.6</v>
      </c>
      <c r="I20" s="35">
        <v>14.85</v>
      </c>
      <c r="J20" s="32">
        <f>((I20*100)/H20)-100</f>
        <v>312.5</v>
      </c>
      <c r="K20" s="33">
        <f>((I20*100)/G20)-100</f>
        <v>-28.115015974440894</v>
      </c>
      <c r="L20" s="35" t="s">
        <v>14</v>
      </c>
      <c r="M20" s="32" t="s">
        <v>14</v>
      </c>
      <c r="N20" s="35" t="s">
        <v>14</v>
      </c>
      <c r="O20" s="32" t="s">
        <v>15</v>
      </c>
      <c r="P20" s="37" t="s">
        <v>15</v>
      </c>
    </row>
    <row r="21" spans="1:16" ht="15" customHeight="1">
      <c r="A21" s="28" t="s">
        <v>24</v>
      </c>
      <c r="B21" s="36">
        <v>18.8</v>
      </c>
      <c r="C21" s="32">
        <v>12.4</v>
      </c>
      <c r="D21" s="35">
        <v>11.3</v>
      </c>
      <c r="E21" s="32">
        <f>((D21*100)/C21)-100</f>
        <v>-8.8709677419354875</v>
      </c>
      <c r="F21" s="33">
        <f t="shared" si="0"/>
        <v>-39.893617021276597</v>
      </c>
      <c r="G21" s="36">
        <v>18.8</v>
      </c>
      <c r="H21" s="37">
        <v>12.4</v>
      </c>
      <c r="I21" s="35">
        <v>11.3</v>
      </c>
      <c r="J21" s="32">
        <f>((I21*100)/H21)-100</f>
        <v>-8.8709677419354875</v>
      </c>
      <c r="K21" s="33">
        <f>((I21*100)/G21)-100</f>
        <v>-39.893617021276597</v>
      </c>
      <c r="L21" s="35" t="s">
        <v>14</v>
      </c>
      <c r="M21" s="32" t="s">
        <v>14</v>
      </c>
      <c r="N21" s="35" t="s">
        <v>14</v>
      </c>
      <c r="O21" s="32" t="s">
        <v>15</v>
      </c>
      <c r="P21" s="37" t="s">
        <v>15</v>
      </c>
    </row>
    <row r="22" spans="1:16" ht="15" customHeight="1">
      <c r="A22" s="40" t="s">
        <v>25</v>
      </c>
      <c r="B22" s="51">
        <v>1939.9770000000001</v>
      </c>
      <c r="C22" s="41">
        <v>2119.38</v>
      </c>
      <c r="D22" s="42">
        <v>2183.2910000000002</v>
      </c>
      <c r="E22" s="41">
        <f t="shared" si="3"/>
        <v>3.0155517179552476</v>
      </c>
      <c r="F22" s="43">
        <f t="shared" si="0"/>
        <v>12.542107457975021</v>
      </c>
      <c r="G22" s="51">
        <v>1808.4570000000001</v>
      </c>
      <c r="H22" s="44">
        <v>2149.2559999999999</v>
      </c>
      <c r="I22" s="42">
        <v>1693.222</v>
      </c>
      <c r="J22" s="41">
        <f t="shared" si="1"/>
        <v>-21.218226214094543</v>
      </c>
      <c r="K22" s="43">
        <f t="shared" si="2"/>
        <v>-6.372006633279085</v>
      </c>
      <c r="L22" s="45"/>
      <c r="M22" s="41"/>
      <c r="N22" s="42"/>
      <c r="O22" s="44"/>
      <c r="P22" s="44"/>
    </row>
    <row r="23" spans="1:16" ht="15" customHeight="1">
      <c r="A23" s="49" t="s">
        <v>21</v>
      </c>
      <c r="B23" s="29">
        <v>83.2</v>
      </c>
      <c r="C23" s="30">
        <v>68.918000000000006</v>
      </c>
      <c r="D23" s="31">
        <v>87.364999999999995</v>
      </c>
      <c r="E23" s="30">
        <f t="shared" si="3"/>
        <v>26.766592182013397</v>
      </c>
      <c r="F23" s="50">
        <f t="shared" si="0"/>
        <v>5.0060096153846132</v>
      </c>
      <c r="G23" s="29">
        <v>79.498999999999995</v>
      </c>
      <c r="H23" s="34">
        <v>73.271000000000001</v>
      </c>
      <c r="I23" s="31">
        <v>81.400000000000006</v>
      </c>
      <c r="J23" s="30">
        <f t="shared" si="1"/>
        <v>11.094430265725876</v>
      </c>
      <c r="K23" s="50">
        <f t="shared" si="2"/>
        <v>2.3912250468559506</v>
      </c>
      <c r="L23" s="35" t="s">
        <v>14</v>
      </c>
      <c r="M23" s="30">
        <v>377.52300000000002</v>
      </c>
      <c r="N23" s="31">
        <v>362.87099999999998</v>
      </c>
      <c r="O23" s="30">
        <f t="shared" ref="O23:O27" si="4">((N23*100)/M23)-100</f>
        <v>-3.8810880396691232</v>
      </c>
      <c r="P23" s="34" t="s">
        <v>15</v>
      </c>
    </row>
    <row r="24" spans="1:16" ht="15" customHeight="1">
      <c r="A24" s="28" t="s">
        <v>26</v>
      </c>
      <c r="B24" s="36">
        <v>23.7</v>
      </c>
      <c r="C24" s="32">
        <v>105.3</v>
      </c>
      <c r="D24" s="35">
        <v>57.578000000000003</v>
      </c>
      <c r="E24" s="32">
        <f t="shared" si="3"/>
        <v>-45.320037986704648</v>
      </c>
      <c r="F24" s="33">
        <f t="shared" si="0"/>
        <v>142.94514767932492</v>
      </c>
      <c r="G24" s="36">
        <v>17.096</v>
      </c>
      <c r="H24" s="37">
        <v>75.66</v>
      </c>
      <c r="I24" s="35">
        <v>30.620999999999999</v>
      </c>
      <c r="J24" s="32">
        <f t="shared" si="1"/>
        <v>-59.528152260111021</v>
      </c>
      <c r="K24" s="33">
        <f t="shared" si="2"/>
        <v>79.112072999532046</v>
      </c>
      <c r="L24" s="35">
        <v>471.53399999999999</v>
      </c>
      <c r="M24" s="32" t="s">
        <v>14</v>
      </c>
      <c r="N24" s="35" t="s">
        <v>14</v>
      </c>
      <c r="O24" s="32" t="s">
        <v>15</v>
      </c>
      <c r="P24" s="37" t="s">
        <v>15</v>
      </c>
    </row>
    <row r="25" spans="1:16" ht="15" customHeight="1">
      <c r="A25" s="28" t="s">
        <v>27</v>
      </c>
      <c r="B25" s="36">
        <v>216.477</v>
      </c>
      <c r="C25" s="32">
        <v>170.1</v>
      </c>
      <c r="D25" s="35">
        <v>162.19999999999999</v>
      </c>
      <c r="E25" s="32">
        <f t="shared" si="3"/>
        <v>-4.6443268665490933</v>
      </c>
      <c r="F25" s="33">
        <f t="shared" si="0"/>
        <v>-25.072871482882718</v>
      </c>
      <c r="G25" s="36">
        <v>214.59700000000001</v>
      </c>
      <c r="H25" s="37">
        <v>166.83</v>
      </c>
      <c r="I25" s="35">
        <v>163.93</v>
      </c>
      <c r="J25" s="32">
        <f t="shared" si="1"/>
        <v>-1.7382964694599394</v>
      </c>
      <c r="K25" s="33">
        <f t="shared" si="2"/>
        <v>-23.610302101147738</v>
      </c>
      <c r="L25" s="35">
        <v>398.875</v>
      </c>
      <c r="M25" s="32" t="s">
        <v>14</v>
      </c>
      <c r="N25" s="35">
        <v>336.54199999999997</v>
      </c>
      <c r="O25" s="32" t="s">
        <v>15</v>
      </c>
      <c r="P25" s="37">
        <f t="shared" ref="P25:P27" si="5">((N25*100)/L25)-100</f>
        <v>-15.627201504230655</v>
      </c>
    </row>
    <row r="26" spans="1:16" ht="15" customHeight="1">
      <c r="A26" s="28" t="s">
        <v>28</v>
      </c>
      <c r="B26" s="36">
        <v>185.5</v>
      </c>
      <c r="C26" s="32">
        <v>223.7</v>
      </c>
      <c r="D26" s="35">
        <v>176</v>
      </c>
      <c r="E26" s="32">
        <f t="shared" si="3"/>
        <v>-21.32320071524363</v>
      </c>
      <c r="F26" s="33">
        <f t="shared" si="0"/>
        <v>-5.1212938005390782</v>
      </c>
      <c r="G26" s="36">
        <v>162.87700000000001</v>
      </c>
      <c r="H26" s="37">
        <v>212.398</v>
      </c>
      <c r="I26" s="35">
        <v>172.054</v>
      </c>
      <c r="J26" s="32">
        <f t="shared" si="1"/>
        <v>-18.994529138692442</v>
      </c>
      <c r="K26" s="33">
        <f t="shared" si="2"/>
        <v>5.6343130092032681</v>
      </c>
      <c r="L26" s="35" t="s">
        <v>14</v>
      </c>
      <c r="M26" s="32" t="s">
        <v>14</v>
      </c>
      <c r="N26" s="35">
        <v>378.19799999999998</v>
      </c>
      <c r="O26" s="32" t="s">
        <v>15</v>
      </c>
      <c r="P26" s="37" t="s">
        <v>15</v>
      </c>
    </row>
    <row r="27" spans="1:16" ht="15" customHeight="1">
      <c r="A27" s="28" t="s">
        <v>29</v>
      </c>
      <c r="B27" s="36">
        <v>1295</v>
      </c>
      <c r="C27" s="32">
        <v>1320.412</v>
      </c>
      <c r="D27" s="35">
        <v>1454.598</v>
      </c>
      <c r="E27" s="32">
        <f t="shared" si="3"/>
        <v>10.162434149341252</v>
      </c>
      <c r="F27" s="33">
        <f t="shared" si="0"/>
        <v>12.324169884169876</v>
      </c>
      <c r="G27" s="36">
        <v>1200.088</v>
      </c>
      <c r="H27" s="37">
        <v>1387.9780000000001</v>
      </c>
      <c r="I27" s="35">
        <v>1006.309</v>
      </c>
      <c r="J27" s="32">
        <f t="shared" si="1"/>
        <v>-27.498202421075845</v>
      </c>
      <c r="K27" s="33">
        <f t="shared" si="2"/>
        <v>-16.147065881835331</v>
      </c>
      <c r="L27" s="35">
        <v>680.82399999999996</v>
      </c>
      <c r="M27" s="32">
        <v>690.71900000000005</v>
      </c>
      <c r="N27" s="35">
        <v>788.12699999999995</v>
      </c>
      <c r="O27" s="32">
        <f t="shared" si="4"/>
        <v>14.102406333110849</v>
      </c>
      <c r="P27" s="37">
        <f t="shared" si="5"/>
        <v>15.760754614995946</v>
      </c>
    </row>
    <row r="28" spans="1:16" ht="15" customHeight="1">
      <c r="A28" s="28" t="s">
        <v>23</v>
      </c>
      <c r="B28" s="36">
        <v>48.7</v>
      </c>
      <c r="C28" s="32">
        <v>137.55000000000001</v>
      </c>
      <c r="D28" s="35">
        <v>138.55000000000001</v>
      </c>
      <c r="E28" s="32">
        <f t="shared" si="3"/>
        <v>0.72700836059615881</v>
      </c>
      <c r="F28" s="33">
        <f t="shared" si="0"/>
        <v>184.49691991786449</v>
      </c>
      <c r="G28" s="36">
        <v>48.7</v>
      </c>
      <c r="H28" s="37">
        <v>137.55000000000001</v>
      </c>
      <c r="I28" s="35">
        <v>138.55000000000001</v>
      </c>
      <c r="J28" s="32">
        <f>((I28*100)/H28)-100</f>
        <v>0.72700836059615881</v>
      </c>
      <c r="K28" s="33">
        <f t="shared" si="2"/>
        <v>184.49691991786449</v>
      </c>
      <c r="L28" s="35" t="s">
        <v>14</v>
      </c>
      <c r="M28" s="32" t="s">
        <v>14</v>
      </c>
      <c r="N28" s="35" t="s">
        <v>14</v>
      </c>
      <c r="O28" s="32" t="s">
        <v>15</v>
      </c>
      <c r="P28" s="37" t="s">
        <v>15</v>
      </c>
    </row>
    <row r="29" spans="1:16" ht="15" customHeight="1">
      <c r="A29" s="28" t="s">
        <v>24</v>
      </c>
      <c r="B29" s="36">
        <v>87.4</v>
      </c>
      <c r="C29" s="32">
        <v>93.4</v>
      </c>
      <c r="D29" s="35">
        <v>107</v>
      </c>
      <c r="E29" s="32">
        <f t="shared" si="3"/>
        <v>14.56102783725909</v>
      </c>
      <c r="F29" s="33">
        <f t="shared" si="0"/>
        <v>22.425629290617834</v>
      </c>
      <c r="G29" s="36">
        <v>85.6</v>
      </c>
      <c r="H29" s="37">
        <v>95.569000000000003</v>
      </c>
      <c r="I29" s="35">
        <v>100.358</v>
      </c>
      <c r="J29" s="32">
        <f t="shared" si="1"/>
        <v>5.0110391444924716</v>
      </c>
      <c r="K29" s="33">
        <f t="shared" si="2"/>
        <v>17.240654205607498</v>
      </c>
      <c r="L29" s="35" t="s">
        <v>14</v>
      </c>
      <c r="M29" s="32" t="s">
        <v>14</v>
      </c>
      <c r="N29" s="35" t="s">
        <v>14</v>
      </c>
      <c r="O29" s="32" t="s">
        <v>15</v>
      </c>
      <c r="P29" s="37" t="s">
        <v>15</v>
      </c>
    </row>
    <row r="30" spans="1:16" ht="15" customHeight="1">
      <c r="A30" s="40" t="s">
        <v>30</v>
      </c>
      <c r="B30" s="51">
        <v>1236.5820000000001</v>
      </c>
      <c r="C30" s="41">
        <v>981.19</v>
      </c>
      <c r="D30" s="42">
        <v>1343.33</v>
      </c>
      <c r="E30" s="41">
        <f t="shared" si="3"/>
        <v>36.90824407097503</v>
      </c>
      <c r="F30" s="43">
        <f t="shared" si="0"/>
        <v>8.6325047590859185</v>
      </c>
      <c r="G30" s="51">
        <v>1250.0889999999999</v>
      </c>
      <c r="H30" s="44">
        <v>1056.598</v>
      </c>
      <c r="I30" s="42">
        <v>1401.086</v>
      </c>
      <c r="J30" s="41">
        <f t="shared" si="1"/>
        <v>32.60350672630463</v>
      </c>
      <c r="K30" s="43">
        <f t="shared" si="2"/>
        <v>12.078899982321275</v>
      </c>
      <c r="L30" s="45"/>
      <c r="M30" s="41"/>
      <c r="N30" s="42"/>
      <c r="O30" s="44"/>
      <c r="P30" s="44"/>
    </row>
    <row r="31" spans="1:16" ht="15" customHeight="1">
      <c r="A31" s="49" t="s">
        <v>21</v>
      </c>
      <c r="B31" s="29">
        <v>32.65</v>
      </c>
      <c r="C31" s="32">
        <v>6.5</v>
      </c>
      <c r="D31" s="35">
        <v>1.9</v>
      </c>
      <c r="E31" s="32">
        <f>((D31*100)/C31)-100</f>
        <v>-70.769230769230774</v>
      </c>
      <c r="F31" s="33">
        <f t="shared" si="0"/>
        <v>-94.180704441041343</v>
      </c>
      <c r="G31" s="29">
        <v>32.65</v>
      </c>
      <c r="H31" s="37">
        <v>6.5</v>
      </c>
      <c r="I31" s="35">
        <v>1.9</v>
      </c>
      <c r="J31" s="32">
        <f t="shared" si="1"/>
        <v>-70.769230769230774</v>
      </c>
      <c r="K31" s="33">
        <f t="shared" si="2"/>
        <v>-94.180704441041343</v>
      </c>
      <c r="L31" s="35" t="s">
        <v>14</v>
      </c>
      <c r="M31" s="32" t="s">
        <v>14</v>
      </c>
      <c r="N31" s="35" t="s">
        <v>14</v>
      </c>
      <c r="O31" s="32" t="s">
        <v>15</v>
      </c>
      <c r="P31" s="37" t="s">
        <v>15</v>
      </c>
    </row>
    <row r="32" spans="1:16" ht="15" customHeight="1">
      <c r="A32" s="28" t="s">
        <v>22</v>
      </c>
      <c r="B32" s="36">
        <v>11.6</v>
      </c>
      <c r="C32" s="32">
        <v>2.7</v>
      </c>
      <c r="D32" s="35">
        <v>0</v>
      </c>
      <c r="E32" s="32" t="s">
        <v>15</v>
      </c>
      <c r="F32" s="33" t="s">
        <v>15</v>
      </c>
      <c r="G32" s="36">
        <v>11.6</v>
      </c>
      <c r="H32" s="37">
        <v>2.7</v>
      </c>
      <c r="I32" s="35">
        <v>0</v>
      </c>
      <c r="J32" s="32" t="s">
        <v>15</v>
      </c>
      <c r="K32" s="33" t="s">
        <v>15</v>
      </c>
      <c r="L32" s="35" t="s">
        <v>14</v>
      </c>
      <c r="M32" s="32" t="s">
        <v>14</v>
      </c>
      <c r="N32" s="35" t="s">
        <v>15</v>
      </c>
      <c r="O32" s="32" t="s">
        <v>15</v>
      </c>
      <c r="P32" s="37" t="s">
        <v>15</v>
      </c>
    </row>
    <row r="33" spans="1:16" ht="15" customHeight="1">
      <c r="A33" s="28" t="s">
        <v>27</v>
      </c>
      <c r="B33" s="36">
        <v>43.293999999999997</v>
      </c>
      <c r="C33" s="32">
        <v>7.3</v>
      </c>
      <c r="D33" s="35">
        <v>7.1</v>
      </c>
      <c r="E33" s="32">
        <f>((D33*100)/C33)-100</f>
        <v>-2.7397260273972535</v>
      </c>
      <c r="F33" s="33">
        <f t="shared" si="0"/>
        <v>-83.600498914399225</v>
      </c>
      <c r="G33" s="36">
        <v>33.014000000000003</v>
      </c>
      <c r="H33" s="37">
        <v>8.3000000000000007</v>
      </c>
      <c r="I33" s="35">
        <v>7.1</v>
      </c>
      <c r="J33" s="32">
        <f t="shared" si="1"/>
        <v>-14.457831325301214</v>
      </c>
      <c r="K33" s="33">
        <f t="shared" si="2"/>
        <v>-78.493972254195199</v>
      </c>
      <c r="L33" s="35" t="s">
        <v>14</v>
      </c>
      <c r="M33" s="32" t="s">
        <v>14</v>
      </c>
      <c r="N33" s="35" t="s">
        <v>14</v>
      </c>
      <c r="O33" s="32" t="s">
        <v>15</v>
      </c>
      <c r="P33" s="37" t="s">
        <v>15</v>
      </c>
    </row>
    <row r="34" spans="1:16" ht="15" customHeight="1">
      <c r="A34" s="28" t="s">
        <v>23</v>
      </c>
      <c r="B34" s="36">
        <v>1146.6379999999999</v>
      </c>
      <c r="C34" s="32">
        <v>963.19</v>
      </c>
      <c r="D34" s="35">
        <v>1330.43</v>
      </c>
      <c r="E34" s="32">
        <f t="shared" si="3"/>
        <v>38.127472253657118</v>
      </c>
      <c r="F34" s="33">
        <f t="shared" si="0"/>
        <v>16.028772812343576</v>
      </c>
      <c r="G34" s="36">
        <v>1165.575</v>
      </c>
      <c r="H34" s="37">
        <v>1030.3679999999999</v>
      </c>
      <c r="I34" s="35">
        <v>1380.0809999999999</v>
      </c>
      <c r="J34" s="32">
        <f>((I34*100)/H34)-100</f>
        <v>33.940592099133511</v>
      </c>
      <c r="K34" s="33">
        <f>((I34*100)/G34)-100</f>
        <v>18.403448941509524</v>
      </c>
      <c r="L34" s="35">
        <v>531.17399999999998</v>
      </c>
      <c r="M34" s="32">
        <v>525.875</v>
      </c>
      <c r="N34" s="35">
        <v>534.78099999999995</v>
      </c>
      <c r="O34" s="32">
        <f t="shared" ref="O34" si="6">((N34*100)/M34)-100</f>
        <v>1.6935583551223914</v>
      </c>
      <c r="P34" s="37">
        <f t="shared" ref="P34" si="7">((N34*100)/L34)-100</f>
        <v>0.67906185167194621</v>
      </c>
    </row>
    <row r="35" spans="1:16" ht="15" customHeight="1">
      <c r="A35" s="28" t="s">
        <v>29</v>
      </c>
      <c r="B35" s="36">
        <v>1.9</v>
      </c>
      <c r="C35" s="32">
        <v>1</v>
      </c>
      <c r="D35" s="35">
        <v>1.2</v>
      </c>
      <c r="E35" s="32">
        <f t="shared" si="3"/>
        <v>20</v>
      </c>
      <c r="F35" s="33">
        <f t="shared" si="0"/>
        <v>-36.84210526315789</v>
      </c>
      <c r="G35" s="36">
        <v>6.75</v>
      </c>
      <c r="H35" s="37">
        <v>8.23</v>
      </c>
      <c r="I35" s="35">
        <v>9.3049999999999997</v>
      </c>
      <c r="J35" s="32">
        <f>((I35*100)/H35)-100</f>
        <v>13.061968408262445</v>
      </c>
      <c r="K35" s="33">
        <f>((I35*100)/G35)-100</f>
        <v>37.851851851851848</v>
      </c>
      <c r="L35" s="35" t="s">
        <v>14</v>
      </c>
      <c r="M35" s="32" t="s">
        <v>14</v>
      </c>
      <c r="N35" s="35" t="s">
        <v>14</v>
      </c>
      <c r="O35" s="32" t="s">
        <v>15</v>
      </c>
      <c r="P35" s="37" t="s">
        <v>15</v>
      </c>
    </row>
    <row r="36" spans="1:16" ht="15" customHeight="1">
      <c r="A36" s="28" t="s">
        <v>24</v>
      </c>
      <c r="B36" s="36">
        <v>0.5</v>
      </c>
      <c r="C36" s="32">
        <v>0.5</v>
      </c>
      <c r="D36" s="35">
        <v>2.7</v>
      </c>
      <c r="E36" s="32">
        <f>((D36*100)/C36)-100</f>
        <v>440</v>
      </c>
      <c r="F36" s="33">
        <f t="shared" si="0"/>
        <v>440</v>
      </c>
      <c r="G36" s="36">
        <v>0.5</v>
      </c>
      <c r="H36" s="37">
        <v>0.5</v>
      </c>
      <c r="I36" s="35">
        <v>2.7</v>
      </c>
      <c r="J36" s="32">
        <f>((I36*100)/H36)-100</f>
        <v>440</v>
      </c>
      <c r="K36" s="33">
        <f>((I36*100)/G36)-100</f>
        <v>440</v>
      </c>
      <c r="L36" s="35" t="s">
        <v>14</v>
      </c>
      <c r="M36" s="32" t="s">
        <v>14</v>
      </c>
      <c r="N36" s="35" t="s">
        <v>14</v>
      </c>
      <c r="O36" s="32" t="s">
        <v>15</v>
      </c>
      <c r="P36" s="37" t="s">
        <v>15</v>
      </c>
    </row>
    <row r="37" spans="1:16" s="53" customFormat="1" ht="15" customHeight="1">
      <c r="A37" s="52" t="s">
        <v>31</v>
      </c>
      <c r="B37" s="51">
        <v>98.6</v>
      </c>
      <c r="C37" s="41">
        <v>131.5</v>
      </c>
      <c r="D37" s="42">
        <v>169.1</v>
      </c>
      <c r="E37" s="41">
        <f>((D37*100)/C37)-100</f>
        <v>28.593155893536135</v>
      </c>
      <c r="F37" s="43">
        <f t="shared" si="0"/>
        <v>71.501014198782968</v>
      </c>
      <c r="G37" s="51">
        <v>98.6</v>
      </c>
      <c r="H37" s="44">
        <v>131.5</v>
      </c>
      <c r="I37" s="42">
        <v>169.1</v>
      </c>
      <c r="J37" s="41">
        <f>((I37*100)/H37)-100</f>
        <v>28.593155893536135</v>
      </c>
      <c r="K37" s="43">
        <f>((I37*100)/G37)-100</f>
        <v>71.501014198782968</v>
      </c>
      <c r="L37" s="45"/>
      <c r="M37" s="41"/>
      <c r="N37" s="42"/>
      <c r="O37" s="44"/>
      <c r="P37" s="44"/>
    </row>
    <row r="38" spans="1:16" ht="15" customHeight="1">
      <c r="A38" s="54" t="s">
        <v>27</v>
      </c>
      <c r="B38" s="36">
        <v>98.6</v>
      </c>
      <c r="C38" s="32">
        <v>131.5</v>
      </c>
      <c r="D38" s="35">
        <v>169.1</v>
      </c>
      <c r="E38" s="32">
        <f t="shared" ref="E38:E39" si="8">((D38*100)/C38)-100</f>
        <v>28.593155893536135</v>
      </c>
      <c r="F38" s="33">
        <f t="shared" si="0"/>
        <v>71.501014198782968</v>
      </c>
      <c r="G38" s="36">
        <v>98.6</v>
      </c>
      <c r="H38" s="37">
        <v>131.5</v>
      </c>
      <c r="I38" s="35">
        <v>169.1</v>
      </c>
      <c r="J38" s="32">
        <f t="shared" ref="J38:J52" si="9">((I38*100)/H38)-100</f>
        <v>28.593155893536135</v>
      </c>
      <c r="K38" s="33">
        <f t="shared" ref="K38:K52" si="10">((I38*100)/G38)-100</f>
        <v>71.501014198782968</v>
      </c>
      <c r="L38" s="35" t="s">
        <v>14</v>
      </c>
      <c r="M38" s="32" t="s">
        <v>14</v>
      </c>
      <c r="N38" s="35" t="s">
        <v>14</v>
      </c>
      <c r="O38" s="32" t="s">
        <v>15</v>
      </c>
      <c r="P38" s="37" t="s">
        <v>15</v>
      </c>
    </row>
    <row r="39" spans="1:16" ht="15" customHeight="1">
      <c r="A39" s="40" t="s">
        <v>32</v>
      </c>
      <c r="B39" s="51">
        <v>9062.5840000000007</v>
      </c>
      <c r="C39" s="41">
        <v>8330.0609999999997</v>
      </c>
      <c r="D39" s="42">
        <v>9261.64</v>
      </c>
      <c r="E39" s="41">
        <f t="shared" si="8"/>
        <v>11.183339473744553</v>
      </c>
      <c r="F39" s="43">
        <f t="shared" si="0"/>
        <v>2.1964596410913231</v>
      </c>
      <c r="G39" s="51">
        <v>5852.085</v>
      </c>
      <c r="H39" s="44">
        <v>5067.6850000000004</v>
      </c>
      <c r="I39" s="42">
        <v>9440.1849999999995</v>
      </c>
      <c r="J39" s="41">
        <f t="shared" si="9"/>
        <v>86.282000558440387</v>
      </c>
      <c r="K39" s="43">
        <f t="shared" si="10"/>
        <v>61.313190085243122</v>
      </c>
      <c r="L39" s="45"/>
      <c r="M39" s="41"/>
      <c r="N39" s="42"/>
      <c r="O39" s="44"/>
      <c r="P39" s="44"/>
    </row>
    <row r="40" spans="1:16" ht="15" customHeight="1">
      <c r="A40" s="49" t="s">
        <v>33</v>
      </c>
      <c r="B40" s="29">
        <v>9002.5840000000007</v>
      </c>
      <c r="C40" s="30">
        <v>7681.61</v>
      </c>
      <c r="D40" s="31">
        <v>9261.64</v>
      </c>
      <c r="E40" s="30">
        <f t="shared" si="3"/>
        <v>20.568995301766165</v>
      </c>
      <c r="F40" s="50">
        <f t="shared" si="0"/>
        <v>2.8775738165842029</v>
      </c>
      <c r="G40" s="29">
        <v>5798.34</v>
      </c>
      <c r="H40" s="34">
        <v>5053.5550000000003</v>
      </c>
      <c r="I40" s="31">
        <v>9255.1350000000002</v>
      </c>
      <c r="J40" s="30">
        <f t="shared" si="9"/>
        <v>83.14107593565322</v>
      </c>
      <c r="K40" s="50">
        <f t="shared" si="10"/>
        <v>59.616976582953043</v>
      </c>
      <c r="L40" s="35" t="s">
        <v>14</v>
      </c>
      <c r="M40" s="32" t="s">
        <v>14</v>
      </c>
      <c r="N40" s="35" t="s">
        <v>14</v>
      </c>
      <c r="O40" s="30" t="s">
        <v>15</v>
      </c>
      <c r="P40" s="34" t="s">
        <v>15</v>
      </c>
    </row>
    <row r="41" spans="1:16" ht="15" customHeight="1">
      <c r="A41" s="28" t="s">
        <v>34</v>
      </c>
      <c r="B41" s="36">
        <v>0</v>
      </c>
      <c r="C41" s="32">
        <v>648.45100000000002</v>
      </c>
      <c r="D41" s="35">
        <v>0</v>
      </c>
      <c r="E41" s="32" t="s">
        <v>15</v>
      </c>
      <c r="F41" s="33" t="s">
        <v>15</v>
      </c>
      <c r="G41" s="36">
        <v>12.545</v>
      </c>
      <c r="H41" s="37">
        <v>14.13</v>
      </c>
      <c r="I41" s="35">
        <v>185.05</v>
      </c>
      <c r="J41" s="32">
        <f t="shared" si="9"/>
        <v>1209.6249115357396</v>
      </c>
      <c r="K41" s="33">
        <f t="shared" si="10"/>
        <v>1375.089677162216</v>
      </c>
      <c r="L41" s="35" t="s">
        <v>14</v>
      </c>
      <c r="M41" s="32" t="s">
        <v>14</v>
      </c>
      <c r="N41" s="35" t="s">
        <v>14</v>
      </c>
      <c r="O41" s="32" t="s">
        <v>15</v>
      </c>
      <c r="P41" s="37" t="s">
        <v>15</v>
      </c>
    </row>
    <row r="42" spans="1:16" ht="15" customHeight="1">
      <c r="A42" s="28" t="s">
        <v>35</v>
      </c>
      <c r="B42" s="36">
        <v>60</v>
      </c>
      <c r="C42" s="32">
        <v>0</v>
      </c>
      <c r="D42" s="35">
        <v>0</v>
      </c>
      <c r="E42" s="32" t="s">
        <v>15</v>
      </c>
      <c r="F42" s="33" t="s">
        <v>15</v>
      </c>
      <c r="G42" s="36">
        <v>41.2</v>
      </c>
      <c r="H42" s="37">
        <v>0</v>
      </c>
      <c r="I42" s="35">
        <v>0</v>
      </c>
      <c r="J42" s="32" t="s">
        <v>15</v>
      </c>
      <c r="K42" s="33" t="s">
        <v>15</v>
      </c>
      <c r="L42" s="35" t="s">
        <v>14</v>
      </c>
      <c r="M42" s="32" t="s">
        <v>15</v>
      </c>
      <c r="N42" s="35" t="s">
        <v>15</v>
      </c>
      <c r="O42" s="32" t="s">
        <v>15</v>
      </c>
      <c r="P42" s="37" t="s">
        <v>15</v>
      </c>
    </row>
    <row r="43" spans="1:16" ht="15" customHeight="1">
      <c r="A43" s="38" t="s">
        <v>36</v>
      </c>
      <c r="B43" s="39">
        <v>0</v>
      </c>
      <c r="C43" s="46">
        <v>0</v>
      </c>
      <c r="D43" s="47">
        <v>0</v>
      </c>
      <c r="E43" s="46" t="s">
        <v>15</v>
      </c>
      <c r="F43" s="55" t="s">
        <v>15</v>
      </c>
      <c r="G43" s="39">
        <v>0</v>
      </c>
      <c r="H43" s="48">
        <v>0</v>
      </c>
      <c r="I43" s="47">
        <v>0</v>
      </c>
      <c r="J43" s="46" t="s">
        <v>15</v>
      </c>
      <c r="K43" s="55" t="s">
        <v>15</v>
      </c>
      <c r="L43" s="35" t="s">
        <v>15</v>
      </c>
      <c r="M43" s="46" t="s">
        <v>15</v>
      </c>
      <c r="N43" s="47" t="s">
        <v>15</v>
      </c>
      <c r="O43" s="46" t="s">
        <v>15</v>
      </c>
      <c r="P43" s="48" t="s">
        <v>15</v>
      </c>
    </row>
    <row r="44" spans="1:16" s="53" customFormat="1" ht="15" customHeight="1">
      <c r="A44" s="56" t="s">
        <v>37</v>
      </c>
      <c r="B44" s="22">
        <v>22154.63</v>
      </c>
      <c r="C44" s="23">
        <v>28142.38</v>
      </c>
      <c r="D44" s="42">
        <v>28658.5</v>
      </c>
      <c r="E44" s="41">
        <f t="shared" si="3"/>
        <v>1.8339600275456434</v>
      </c>
      <c r="F44" s="43">
        <f t="shared" si="0"/>
        <v>29.356707830372244</v>
      </c>
      <c r="G44" s="22">
        <v>12663.96</v>
      </c>
      <c r="H44" s="26">
        <v>16080.029</v>
      </c>
      <c r="I44" s="24">
        <v>17088.186000000002</v>
      </c>
      <c r="J44" s="57">
        <f t="shared" si="9"/>
        <v>6.26962177742341</v>
      </c>
      <c r="K44" s="58">
        <f t="shared" si="10"/>
        <v>34.935565178664518</v>
      </c>
      <c r="L44" s="45"/>
      <c r="M44" s="23"/>
      <c r="N44" s="24"/>
      <c r="O44" s="59"/>
      <c r="P44" s="60"/>
    </row>
    <row r="45" spans="1:16" ht="15" customHeight="1">
      <c r="A45" s="61" t="s">
        <v>38</v>
      </c>
      <c r="B45" s="29">
        <v>18735.330000000002</v>
      </c>
      <c r="C45" s="32">
        <v>23559.279999999999</v>
      </c>
      <c r="D45" s="35">
        <v>24066.799999999999</v>
      </c>
      <c r="E45" s="32">
        <f t="shared" si="3"/>
        <v>2.1542254262439258</v>
      </c>
      <c r="F45" s="33">
        <f t="shared" si="0"/>
        <v>28.456771244488351</v>
      </c>
      <c r="G45" s="29">
        <v>9474.32</v>
      </c>
      <c r="H45" s="37">
        <v>11371.5</v>
      </c>
      <c r="I45" s="35">
        <v>12189.72</v>
      </c>
      <c r="J45" s="30">
        <f t="shared" si="9"/>
        <v>7.1953568130853398</v>
      </c>
      <c r="K45" s="50">
        <f t="shared" si="10"/>
        <v>28.660632108689612</v>
      </c>
      <c r="L45" s="35" t="s">
        <v>14</v>
      </c>
      <c r="M45" s="32" t="s">
        <v>14</v>
      </c>
      <c r="N45" s="35" t="s">
        <v>14</v>
      </c>
      <c r="O45" s="30" t="s">
        <v>15</v>
      </c>
      <c r="P45" s="34" t="s">
        <v>15</v>
      </c>
    </row>
    <row r="46" spans="1:16" ht="15" customHeight="1">
      <c r="A46" s="62" t="s">
        <v>39</v>
      </c>
      <c r="B46" s="39">
        <v>3419.3</v>
      </c>
      <c r="C46" s="32">
        <v>4583.1000000000004</v>
      </c>
      <c r="D46" s="35">
        <v>4591.7</v>
      </c>
      <c r="E46" s="32">
        <f t="shared" si="3"/>
        <v>0.18764591651937224</v>
      </c>
      <c r="F46" s="33">
        <f t="shared" si="0"/>
        <v>34.287719708712302</v>
      </c>
      <c r="G46" s="39">
        <v>3189.64</v>
      </c>
      <c r="H46" s="37">
        <v>4708.5290000000005</v>
      </c>
      <c r="I46" s="35">
        <v>4898.4660000000003</v>
      </c>
      <c r="J46" s="46">
        <f t="shared" si="9"/>
        <v>4.0338925384127435</v>
      </c>
      <c r="K46" s="55">
        <f t="shared" si="10"/>
        <v>53.57425916404361</v>
      </c>
      <c r="L46" s="35" t="s">
        <v>14</v>
      </c>
      <c r="M46" s="32" t="s">
        <v>14</v>
      </c>
      <c r="N46" s="35" t="s">
        <v>14</v>
      </c>
      <c r="O46" s="46" t="s">
        <v>15</v>
      </c>
      <c r="P46" s="48" t="s">
        <v>15</v>
      </c>
    </row>
    <row r="47" spans="1:16" s="53" customFormat="1" ht="15" customHeight="1">
      <c r="A47" s="52" t="s">
        <v>40</v>
      </c>
      <c r="B47" s="22">
        <v>2985.7069999999999</v>
      </c>
      <c r="C47" s="41">
        <v>2829.2829999999999</v>
      </c>
      <c r="D47" s="42">
        <v>2797.4569999999999</v>
      </c>
      <c r="E47" s="41">
        <f t="shared" si="3"/>
        <v>-1.1248786353291536</v>
      </c>
      <c r="F47" s="43">
        <f t="shared" si="0"/>
        <v>-6.3050393089475847</v>
      </c>
      <c r="G47" s="22">
        <v>2290</v>
      </c>
      <c r="H47" s="44">
        <v>2019</v>
      </c>
      <c r="I47" s="42">
        <v>2164</v>
      </c>
      <c r="J47" s="41">
        <f t="shared" si="9"/>
        <v>7.1817731550272441</v>
      </c>
      <c r="K47" s="43">
        <f t="shared" si="10"/>
        <v>-5.5021834061135309</v>
      </c>
      <c r="L47" s="45"/>
      <c r="M47" s="41"/>
      <c r="N47" s="42"/>
      <c r="O47" s="41"/>
      <c r="P47" s="44"/>
    </row>
    <row r="48" spans="1:16" ht="15" customHeight="1">
      <c r="A48" s="54" t="s">
        <v>41</v>
      </c>
      <c r="B48" s="29">
        <v>2328</v>
      </c>
      <c r="C48" s="32">
        <v>2078</v>
      </c>
      <c r="D48" s="35">
        <v>2071</v>
      </c>
      <c r="E48" s="32">
        <f t="shared" si="3"/>
        <v>-0.33686236766121169</v>
      </c>
      <c r="F48" s="33">
        <f t="shared" si="0"/>
        <v>-11.039518900343637</v>
      </c>
      <c r="G48" s="29">
        <v>2290</v>
      </c>
      <c r="H48" s="37">
        <v>2019</v>
      </c>
      <c r="I48" s="35">
        <v>2164</v>
      </c>
      <c r="J48" s="32">
        <f t="shared" si="9"/>
        <v>7.1817731550272441</v>
      </c>
      <c r="K48" s="33">
        <f t="shared" si="10"/>
        <v>-5.5021834061135309</v>
      </c>
      <c r="L48" s="35" t="s">
        <v>14</v>
      </c>
      <c r="M48" s="32" t="s">
        <v>14</v>
      </c>
      <c r="N48" s="35" t="s">
        <v>14</v>
      </c>
      <c r="O48" s="32" t="s">
        <v>15</v>
      </c>
      <c r="P48" s="37" t="s">
        <v>15</v>
      </c>
    </row>
    <row r="49" spans="1:16" ht="15" customHeight="1">
      <c r="A49" s="54" t="s">
        <v>42</v>
      </c>
      <c r="B49" s="39">
        <v>657.70699999999999</v>
      </c>
      <c r="C49" s="32">
        <v>751.28300000000002</v>
      </c>
      <c r="D49" s="35">
        <v>726.45699999999999</v>
      </c>
      <c r="E49" s="32">
        <f t="shared" si="3"/>
        <v>-3.3044804687448135</v>
      </c>
      <c r="F49" s="33">
        <f t="shared" si="0"/>
        <v>10.452982863189831</v>
      </c>
      <c r="G49" s="39">
        <v>0</v>
      </c>
      <c r="H49" s="37">
        <v>0</v>
      </c>
      <c r="I49" s="35">
        <v>0</v>
      </c>
      <c r="J49" s="32" t="s">
        <v>15</v>
      </c>
      <c r="K49" s="33" t="s">
        <v>15</v>
      </c>
      <c r="L49" s="35" t="s">
        <v>15</v>
      </c>
      <c r="M49" s="32" t="s">
        <v>15</v>
      </c>
      <c r="N49" s="35" t="s">
        <v>15</v>
      </c>
      <c r="O49" s="32" t="s">
        <v>15</v>
      </c>
      <c r="P49" s="37" t="s">
        <v>15</v>
      </c>
    </row>
    <row r="50" spans="1:16" s="53" customFormat="1" ht="15" customHeight="1">
      <c r="A50" s="40" t="s">
        <v>43</v>
      </c>
      <c r="B50" s="22">
        <v>8639.0419999999995</v>
      </c>
      <c r="C50" s="41">
        <v>8500.2430000000004</v>
      </c>
      <c r="D50" s="63">
        <v>8986.32</v>
      </c>
      <c r="E50" s="57">
        <f t="shared" si="3"/>
        <v>5.7183894625130023</v>
      </c>
      <c r="F50" s="58">
        <f t="shared" si="0"/>
        <v>4.0198670176623779</v>
      </c>
      <c r="G50" s="22">
        <v>1583.491</v>
      </c>
      <c r="H50" s="44">
        <v>1754.011</v>
      </c>
      <c r="I50" s="42">
        <v>2237.0520000000001</v>
      </c>
      <c r="J50" s="57">
        <f t="shared" si="9"/>
        <v>27.539222958122849</v>
      </c>
      <c r="K50" s="58">
        <f t="shared" si="10"/>
        <v>41.273426877702491</v>
      </c>
      <c r="L50" s="45"/>
      <c r="M50" s="41"/>
      <c r="N50" s="42"/>
      <c r="O50" s="44"/>
      <c r="P50" s="44"/>
    </row>
    <row r="51" spans="1:16" ht="15" customHeight="1">
      <c r="A51" s="49" t="s">
        <v>44</v>
      </c>
      <c r="B51" s="29">
        <v>8639.0419999999995</v>
      </c>
      <c r="C51" s="30">
        <v>8499.6129999999994</v>
      </c>
      <c r="D51" s="31">
        <v>8986.32</v>
      </c>
      <c r="E51" s="30">
        <f t="shared" si="3"/>
        <v>5.7262254175572593</v>
      </c>
      <c r="F51" s="50">
        <f t="shared" si="0"/>
        <v>4.0198670176623779</v>
      </c>
      <c r="G51" s="29">
        <v>1583.22</v>
      </c>
      <c r="H51" s="34">
        <v>1753.83</v>
      </c>
      <c r="I51" s="31">
        <v>2236.94</v>
      </c>
      <c r="J51" s="30">
        <f t="shared" si="9"/>
        <v>27.545999327186792</v>
      </c>
      <c r="K51" s="50">
        <f t="shared" si="10"/>
        <v>41.290534480362794</v>
      </c>
      <c r="L51" s="35" t="s">
        <v>14</v>
      </c>
      <c r="M51" s="30" t="s">
        <v>14</v>
      </c>
      <c r="N51" s="31">
        <v>779.25900000000001</v>
      </c>
      <c r="O51" s="30" t="s">
        <v>15</v>
      </c>
      <c r="P51" s="34" t="s">
        <v>15</v>
      </c>
    </row>
    <row r="52" spans="1:16" ht="15" customHeight="1">
      <c r="A52" s="28" t="s">
        <v>45</v>
      </c>
      <c r="B52" s="36">
        <v>0</v>
      </c>
      <c r="C52" s="32">
        <v>0.63</v>
      </c>
      <c r="D52" s="35">
        <v>0</v>
      </c>
      <c r="E52" s="32" t="s">
        <v>15</v>
      </c>
      <c r="F52" s="33" t="s">
        <v>15</v>
      </c>
      <c r="G52" s="36">
        <v>0.27100000000000002</v>
      </c>
      <c r="H52" s="37">
        <v>0.18099999999999999</v>
      </c>
      <c r="I52" s="35">
        <v>0.112</v>
      </c>
      <c r="J52" s="32">
        <f t="shared" si="9"/>
        <v>-38.121546961325961</v>
      </c>
      <c r="K52" s="33">
        <f t="shared" si="10"/>
        <v>-58.671586715867157</v>
      </c>
      <c r="L52" s="35" t="s">
        <v>14</v>
      </c>
      <c r="M52" s="32" t="s">
        <v>14</v>
      </c>
      <c r="N52" s="35" t="s">
        <v>14</v>
      </c>
      <c r="O52" s="32" t="s">
        <v>15</v>
      </c>
      <c r="P52" s="37" t="s">
        <v>15</v>
      </c>
    </row>
    <row r="53" spans="1:16" ht="15" customHeight="1">
      <c r="A53" s="54" t="s">
        <v>46</v>
      </c>
      <c r="B53" s="39">
        <v>0</v>
      </c>
      <c r="C53" s="32">
        <v>0</v>
      </c>
      <c r="D53" s="35">
        <v>0</v>
      </c>
      <c r="E53" s="32" t="s">
        <v>15</v>
      </c>
      <c r="F53" s="33" t="s">
        <v>15</v>
      </c>
      <c r="G53" s="39">
        <v>0</v>
      </c>
      <c r="H53" s="37">
        <v>0</v>
      </c>
      <c r="I53" s="35">
        <v>0</v>
      </c>
      <c r="J53" s="32" t="s">
        <v>15</v>
      </c>
      <c r="K53" s="33" t="s">
        <v>15</v>
      </c>
      <c r="L53" s="35" t="s">
        <v>15</v>
      </c>
      <c r="M53" s="32" t="s">
        <v>15</v>
      </c>
      <c r="N53" s="35" t="s">
        <v>15</v>
      </c>
      <c r="O53" s="32" t="s">
        <v>15</v>
      </c>
      <c r="P53" s="37" t="s">
        <v>15</v>
      </c>
    </row>
    <row r="54" spans="1:16" ht="2.1" customHeight="1">
      <c r="A54" s="64"/>
      <c r="B54" s="65"/>
      <c r="C54" s="64"/>
      <c r="D54" s="64"/>
      <c r="E54" s="64"/>
      <c r="F54" s="66"/>
      <c r="G54" s="67"/>
      <c r="H54" s="64"/>
      <c r="I54" s="64"/>
      <c r="J54" s="64"/>
      <c r="K54" s="66"/>
      <c r="L54" s="64"/>
      <c r="M54" s="64"/>
      <c r="N54" s="64"/>
      <c r="O54" s="64"/>
      <c r="P54" s="66"/>
    </row>
    <row r="55" spans="1:16">
      <c r="F55" s="68"/>
      <c r="G55" s="68"/>
      <c r="K55" s="68"/>
      <c r="P55" s="68"/>
    </row>
    <row r="56" spans="1:16">
      <c r="A56" s="2" t="s">
        <v>47</v>
      </c>
    </row>
    <row r="57" spans="1:16">
      <c r="A57" s="69" t="s">
        <v>48</v>
      </c>
      <c r="M57" s="2" t="s">
        <v>49</v>
      </c>
    </row>
    <row r="58" spans="1:16">
      <c r="A58" s="69" t="s">
        <v>50</v>
      </c>
    </row>
    <row r="59" spans="1:16">
      <c r="A59" s="2" t="s">
        <v>51</v>
      </c>
    </row>
    <row r="60" spans="1:16">
      <c r="A60" s="70" t="s">
        <v>52</v>
      </c>
    </row>
    <row r="65" spans="5:5">
      <c r="E65" s="2" t="s">
        <v>53</v>
      </c>
    </row>
  </sheetData>
  <mergeCells count="18">
    <mergeCell ref="O6:O7"/>
    <mergeCell ref="P6:P7"/>
    <mergeCell ref="E6:E7"/>
    <mergeCell ref="F6:F7"/>
    <mergeCell ref="H6:I6"/>
    <mergeCell ref="J6:J7"/>
    <mergeCell ref="K6:K7"/>
    <mergeCell ref="M6:N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C6:D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2020-01-20T11:57:26Z</dcterms:created>
  <dcterms:modified xsi:type="dcterms:W3CDTF">2020-01-20T12:10:54Z</dcterms:modified>
</cp:coreProperties>
</file>