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_3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<sst xmlns="http://schemas.openxmlformats.org/spreadsheetml/2006/main" count="116" uniqueCount="36">
  <si>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 xml:space="preserve">Grūdų  ir aliejinių augalų sėklų  supirkimo kainų (iš augintojų ir kitų vidaus rinkos ūkio subjektų) suvestinė ataskaita 
(2020 m. 1– 3 sav.) pagal GS-1,  EUR/t 
 </t>
  </si>
  <si>
    <t xml:space="preserve">                      Data
Grūdai</t>
  </si>
  <si>
    <t>Pokytis, %</t>
  </si>
  <si>
    <t>3 sav.  (01 14–20)</t>
  </si>
  <si>
    <t xml:space="preserve">1 sav.  (12 30–01 05)
</t>
  </si>
  <si>
    <t xml:space="preserve">2 sav.  (01 06–12)
</t>
  </si>
  <si>
    <t xml:space="preserve">3 sav.  (01 13–19)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</si>
  <si>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</si>
  <si>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</si>
  <si>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</si>
  <si>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</si>
  <si>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</si>
  <si>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</si>
  <si>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</si>
  <si>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</si>
  <si>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</si>
  <si>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</si>
  <si>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</si>
  <si>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</si>
  <si>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</si>
  <si>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</si>
  <si>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</si>
  <si>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</si>
  <si>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</si>
  <si>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</si>
  <si>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</si>
  <si>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</si>
  <si>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</si>
  <si>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</si>
  <si>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</si>
  <si>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</si>
  <si>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</si>
  <si>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2020 m. 3 savaitę su 2 savaite</t>
  </si>
  <si>
    <t>**** lyginant 2020 m. 3 savaitę su 2019 m. 3 savaite</t>
  </si>
  <si>
    <t>Pastaba: grūdų bei rapsų 1 ir 2 savaičių supirkimo kainos patikslintos 2020-01-23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</si>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</sst>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horizontal="right" vertical="center" indent="1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43" xfId="0" applyNumberFormat="1" applyFont="1" applyFill="1" applyBorder="1" applyAlignment="1">
      <alignment horizontal="right" vertical="center" indent="1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4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19" fillId="34" borderId="4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zoomScalePageLayoutView="0" workbookViewId="0" topLeftCell="A1">
      <selection activeCell="O13" sqref="O13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2019</v>
      </c>
      <c r="C4" s="9"/>
      <c r="D4" s="10">
        <v>2020</v>
      </c>
      <c r="E4" s="9"/>
      <c r="F4" s="9"/>
      <c r="G4" s="9"/>
      <c r="H4" s="9"/>
      <c r="I4" s="11"/>
      <c r="J4" s="12" t="s">
        <v>2</v>
      </c>
      <c r="K4" s="12"/>
      <c r="L4" s="12"/>
      <c r="M4" s="13"/>
    </row>
    <row r="5" spans="1:13" ht="15" customHeight="1">
      <c r="A5" s="14"/>
      <c r="B5" s="15" t="s">
        <v>3</v>
      </c>
      <c r="C5" s="16"/>
      <c r="D5" s="17" t="s">
        <v>4</v>
      </c>
      <c r="E5" s="18"/>
      <c r="F5" s="17" t="s">
        <v>5</v>
      </c>
      <c r="G5" s="18"/>
      <c r="H5" s="19" t="s">
        <v>6</v>
      </c>
      <c r="I5" s="20"/>
      <c r="J5" s="21" t="s">
        <v>7</v>
      </c>
      <c r="K5" s="13"/>
      <c r="L5" s="21" t="s">
        <v>8</v>
      </c>
      <c r="M5" s="22"/>
    </row>
    <row r="6" spans="1:13" ht="15">
      <c r="A6" s="14"/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4" t="s">
        <v>10</v>
      </c>
      <c r="H6" s="25" t="s">
        <v>9</v>
      </c>
      <c r="I6" s="26" t="s">
        <v>10</v>
      </c>
      <c r="J6" s="23" t="s">
        <v>9</v>
      </c>
      <c r="K6" s="24" t="s">
        <v>10</v>
      </c>
      <c r="L6" s="23" t="s">
        <v>9</v>
      </c>
      <c r="M6" s="27" t="s">
        <v>10</v>
      </c>
    </row>
    <row r="7" spans="1:16" s="34" customFormat="1" ht="15">
      <c r="A7" s="28" t="s">
        <v>11</v>
      </c>
      <c r="B7" s="29">
        <v>195.425</v>
      </c>
      <c r="C7" s="30">
        <v>194.917</v>
      </c>
      <c r="D7" s="29">
        <v>172.918</v>
      </c>
      <c r="E7" s="30">
        <v>172.462</v>
      </c>
      <c r="F7" s="29">
        <v>178.765</v>
      </c>
      <c r="G7" s="30">
        <v>178.584</v>
      </c>
      <c r="H7" s="29">
        <v>179.622</v>
      </c>
      <c r="I7" s="30">
        <v>179.26</v>
      </c>
      <c r="J7" s="29">
        <f aca="true" t="shared" si="0" ref="J7:K12">+((H7*100/F7)-100)</f>
        <v>0.4794003300422389</v>
      </c>
      <c r="K7" s="30">
        <f t="shared" si="0"/>
        <v>0.37853335125207366</v>
      </c>
      <c r="L7" s="29">
        <f aca="true" t="shared" si="1" ref="L7:M12">+((H7*100/B7)-100)</f>
        <v>-8.08647818856339</v>
      </c>
      <c r="M7" s="31">
        <f t="shared" si="1"/>
        <v>-8.032649794527927</v>
      </c>
      <c r="N7" s="32"/>
      <c r="O7" s="33"/>
      <c r="P7" s="33"/>
    </row>
    <row r="8" spans="1:16" s="34" customFormat="1" ht="15">
      <c r="A8" s="35" t="s">
        <v>12</v>
      </c>
      <c r="B8" s="36">
        <v>202.318</v>
      </c>
      <c r="C8" s="37">
        <v>202.266</v>
      </c>
      <c r="D8" s="38">
        <v>174.384</v>
      </c>
      <c r="E8" s="39">
        <v>173.985</v>
      </c>
      <c r="F8" s="38">
        <v>181.09</v>
      </c>
      <c r="G8" s="39">
        <v>180.995</v>
      </c>
      <c r="H8" s="38">
        <v>181.516</v>
      </c>
      <c r="I8" s="39">
        <v>181.222</v>
      </c>
      <c r="J8" s="38">
        <f t="shared" si="0"/>
        <v>0.23524214478987915</v>
      </c>
      <c r="K8" s="39">
        <f t="shared" si="0"/>
        <v>0.1254178292218029</v>
      </c>
      <c r="L8" s="38">
        <f t="shared" si="1"/>
        <v>-10.281833549165185</v>
      </c>
      <c r="M8" s="40">
        <f t="shared" si="1"/>
        <v>-10.404121305607461</v>
      </c>
      <c r="N8" s="32"/>
      <c r="O8" s="33"/>
      <c r="P8" s="33"/>
    </row>
    <row r="9" spans="1:13" ht="15">
      <c r="A9" s="41" t="s">
        <v>13</v>
      </c>
      <c r="B9" s="38">
        <v>195.374</v>
      </c>
      <c r="C9" s="39">
        <v>195.312</v>
      </c>
      <c r="D9" s="38">
        <v>169.935</v>
      </c>
      <c r="E9" s="39">
        <v>169.605</v>
      </c>
      <c r="F9" s="38">
        <v>176.225</v>
      </c>
      <c r="G9" s="39">
        <v>175.967</v>
      </c>
      <c r="H9" s="38">
        <v>177.704</v>
      </c>
      <c r="I9" s="39">
        <v>177.128</v>
      </c>
      <c r="J9" s="38">
        <f t="shared" si="0"/>
        <v>0.8392679812739487</v>
      </c>
      <c r="K9" s="39">
        <f t="shared" si="0"/>
        <v>0.659782800184118</v>
      </c>
      <c r="L9" s="38">
        <f t="shared" si="1"/>
        <v>-9.044192164771147</v>
      </c>
      <c r="M9" s="40">
        <f t="shared" si="1"/>
        <v>-9.310231834193502</v>
      </c>
    </row>
    <row r="10" spans="1:13" ht="15">
      <c r="A10" s="41" t="s">
        <v>14</v>
      </c>
      <c r="B10" s="38">
        <v>185.506</v>
      </c>
      <c r="C10" s="39">
        <v>183.992</v>
      </c>
      <c r="D10" s="38">
        <v>169.698</v>
      </c>
      <c r="E10" s="39">
        <v>168.869</v>
      </c>
      <c r="F10" s="38">
        <v>173.692</v>
      </c>
      <c r="G10" s="39">
        <v>173.377</v>
      </c>
      <c r="H10" s="38">
        <v>176.598</v>
      </c>
      <c r="I10" s="39">
        <v>176.379</v>
      </c>
      <c r="J10" s="38">
        <f t="shared" si="0"/>
        <v>1.6730764802063618</v>
      </c>
      <c r="K10" s="39">
        <f t="shared" si="0"/>
        <v>1.7314868754217514</v>
      </c>
      <c r="L10" s="38">
        <f t="shared" si="1"/>
        <v>-4.802001013444297</v>
      </c>
      <c r="M10" s="40">
        <f t="shared" si="1"/>
        <v>-4.137679899126056</v>
      </c>
    </row>
    <row r="11" spans="1:13" ht="15">
      <c r="A11" s="41" t="s">
        <v>15</v>
      </c>
      <c r="B11" s="38">
        <v>187.745</v>
      </c>
      <c r="C11" s="39">
        <v>187.697</v>
      </c>
      <c r="D11" s="38">
        <v>165.044</v>
      </c>
      <c r="E11" s="39">
        <v>158.154</v>
      </c>
      <c r="F11" s="38">
        <v>173.307</v>
      </c>
      <c r="G11" s="39">
        <v>172.354</v>
      </c>
      <c r="H11" s="38">
        <v>176.373</v>
      </c>
      <c r="I11" s="39">
        <v>175.919</v>
      </c>
      <c r="J11" s="38">
        <f t="shared" si="0"/>
        <v>1.7691149232287273</v>
      </c>
      <c r="K11" s="39">
        <f t="shared" si="0"/>
        <v>2.0684173271290547</v>
      </c>
      <c r="L11" s="38">
        <f t="shared" si="1"/>
        <v>-6.057151988068924</v>
      </c>
      <c r="M11" s="40">
        <f t="shared" si="1"/>
        <v>-6.275007059249745</v>
      </c>
    </row>
    <row r="12" spans="1:13" ht="15">
      <c r="A12" s="41" t="s">
        <v>16</v>
      </c>
      <c r="B12" s="38">
        <v>196.26</v>
      </c>
      <c r="C12" s="39">
        <v>196.26</v>
      </c>
      <c r="D12" s="38">
        <v>169.186</v>
      </c>
      <c r="E12" s="39">
        <v>168.505</v>
      </c>
      <c r="F12" s="38">
        <v>177.543</v>
      </c>
      <c r="G12" s="39">
        <v>177.206</v>
      </c>
      <c r="H12" s="38">
        <v>176.297</v>
      </c>
      <c r="I12" s="39">
        <v>176.262</v>
      </c>
      <c r="J12" s="38">
        <f t="shared" si="0"/>
        <v>-0.7018018170246023</v>
      </c>
      <c r="K12" s="39">
        <f t="shared" si="0"/>
        <v>-0.5327133392774357</v>
      </c>
      <c r="L12" s="38">
        <f t="shared" si="1"/>
        <v>-10.171710995618056</v>
      </c>
      <c r="M12" s="40">
        <f t="shared" si="1"/>
        <v>-10.189544481809833</v>
      </c>
    </row>
    <row r="13" spans="1:16" s="34" customFormat="1" ht="15">
      <c r="A13" s="42" t="s">
        <v>17</v>
      </c>
      <c r="B13" s="43" t="s">
        <v>18</v>
      </c>
      <c r="C13" s="44" t="s">
        <v>18</v>
      </c>
      <c r="D13" s="43">
        <v>124.619</v>
      </c>
      <c r="E13" s="44">
        <v>124.013</v>
      </c>
      <c r="F13" s="43" t="s">
        <v>18</v>
      </c>
      <c r="G13" s="44" t="s">
        <v>18</v>
      </c>
      <c r="H13" s="43">
        <v>135.26</v>
      </c>
      <c r="I13" s="44">
        <v>133.653</v>
      </c>
      <c r="J13" s="43" t="s">
        <v>19</v>
      </c>
      <c r="K13" s="44" t="s">
        <v>19</v>
      </c>
      <c r="L13" s="43" t="s">
        <v>19</v>
      </c>
      <c r="M13" s="45" t="s">
        <v>19</v>
      </c>
      <c r="N13" s="32"/>
      <c r="O13" s="33"/>
      <c r="P13" s="33"/>
    </row>
    <row r="14" spans="1:13" ht="15">
      <c r="A14" s="46" t="s">
        <v>13</v>
      </c>
      <c r="B14" s="36" t="s">
        <v>18</v>
      </c>
      <c r="C14" s="37" t="s">
        <v>18</v>
      </c>
      <c r="D14" s="38">
        <v>120.581</v>
      </c>
      <c r="E14" s="39">
        <v>120.581</v>
      </c>
      <c r="F14" s="38" t="s">
        <v>18</v>
      </c>
      <c r="G14" s="39" t="s">
        <v>18</v>
      </c>
      <c r="H14" s="38" t="s">
        <v>18</v>
      </c>
      <c r="I14" s="39" t="s">
        <v>18</v>
      </c>
      <c r="J14" s="38" t="s">
        <v>19</v>
      </c>
      <c r="K14" s="39" t="s">
        <v>19</v>
      </c>
      <c r="L14" s="36" t="s">
        <v>19</v>
      </c>
      <c r="M14" s="47" t="s">
        <v>19</v>
      </c>
    </row>
    <row r="15" spans="1:13" ht="15">
      <c r="A15" s="48" t="s">
        <v>14</v>
      </c>
      <c r="B15" s="38" t="s">
        <v>18</v>
      </c>
      <c r="C15" s="39" t="s">
        <v>18</v>
      </c>
      <c r="D15" s="49" t="s">
        <v>18</v>
      </c>
      <c r="E15" s="50" t="s">
        <v>18</v>
      </c>
      <c r="F15" s="38" t="s">
        <v>18</v>
      </c>
      <c r="G15" s="39" t="s">
        <v>18</v>
      </c>
      <c r="H15" s="49">
        <v>132.623</v>
      </c>
      <c r="I15" s="50">
        <v>132.183</v>
      </c>
      <c r="J15" s="38" t="s">
        <v>19</v>
      </c>
      <c r="K15" s="39" t="s">
        <v>19</v>
      </c>
      <c r="L15" s="38" t="s">
        <v>19</v>
      </c>
      <c r="M15" s="40" t="s">
        <v>19</v>
      </c>
    </row>
    <row r="16" spans="1:16" s="34" customFormat="1" ht="15">
      <c r="A16" s="51" t="s">
        <v>20</v>
      </c>
      <c r="B16" s="43">
        <v>189.564</v>
      </c>
      <c r="C16" s="44">
        <v>190.871</v>
      </c>
      <c r="D16" s="52">
        <v>166.947</v>
      </c>
      <c r="E16" s="53">
        <v>166.137</v>
      </c>
      <c r="F16" s="43">
        <v>170.429</v>
      </c>
      <c r="G16" s="44">
        <v>170.384</v>
      </c>
      <c r="H16" s="52">
        <v>171.163</v>
      </c>
      <c r="I16" s="53">
        <v>171.028</v>
      </c>
      <c r="J16" s="43">
        <f>+((H16*100/F16)-100)</f>
        <v>0.43067787759126475</v>
      </c>
      <c r="K16" s="44">
        <f>+((I16*100/G16)-100)</f>
        <v>0.3779697624190135</v>
      </c>
      <c r="L16" s="43">
        <f>+((H16*100/B16)-100)</f>
        <v>-9.70701187989279</v>
      </c>
      <c r="M16" s="45">
        <f>+((I16*100/C16)-100)</f>
        <v>-10.396026635790676</v>
      </c>
      <c r="N16" s="32"/>
      <c r="O16" s="33"/>
      <c r="P16" s="33"/>
    </row>
    <row r="17" spans="1:13" ht="15">
      <c r="A17" s="46" t="s">
        <v>13</v>
      </c>
      <c r="B17" s="38" t="s">
        <v>18</v>
      </c>
      <c r="C17" s="39" t="s">
        <v>18</v>
      </c>
      <c r="D17" s="36" t="s">
        <v>18</v>
      </c>
      <c r="E17" s="37" t="s">
        <v>18</v>
      </c>
      <c r="F17" s="38" t="s">
        <v>18</v>
      </c>
      <c r="G17" s="39" t="s">
        <v>18</v>
      </c>
      <c r="H17" s="36" t="s">
        <v>18</v>
      </c>
      <c r="I17" s="37" t="s">
        <v>18</v>
      </c>
      <c r="J17" s="38" t="s">
        <v>19</v>
      </c>
      <c r="K17" s="39" t="s">
        <v>19</v>
      </c>
      <c r="L17" s="38" t="s">
        <v>19</v>
      </c>
      <c r="M17" s="40" t="s">
        <v>19</v>
      </c>
    </row>
    <row r="18" spans="1:13" ht="15">
      <c r="A18" s="41" t="s">
        <v>14</v>
      </c>
      <c r="B18" s="38">
        <v>172.743</v>
      </c>
      <c r="C18" s="39">
        <v>172.743</v>
      </c>
      <c r="D18" s="38">
        <v>152.126</v>
      </c>
      <c r="E18" s="39">
        <v>151.774</v>
      </c>
      <c r="F18" s="38">
        <v>167.847</v>
      </c>
      <c r="G18" s="39">
        <v>167.611</v>
      </c>
      <c r="H18" s="38">
        <v>163.055</v>
      </c>
      <c r="I18" s="39">
        <v>162.698</v>
      </c>
      <c r="J18" s="38">
        <f>+((H18*100/F18)-100)</f>
        <v>-2.85498102438531</v>
      </c>
      <c r="K18" s="39">
        <f>+((I18*100/G18)-100)</f>
        <v>-2.93119186688223</v>
      </c>
      <c r="L18" s="38">
        <f aca="true" t="shared" si="2" ref="L18:M20">+((H18*100/B18)-100)</f>
        <v>-5.608331451925693</v>
      </c>
      <c r="M18" s="40">
        <f t="shared" si="2"/>
        <v>-5.814996845024098</v>
      </c>
    </row>
    <row r="19" spans="1:13" ht="15">
      <c r="A19" s="48" t="s">
        <v>21</v>
      </c>
      <c r="B19" s="38">
        <v>196.522</v>
      </c>
      <c r="C19" s="39">
        <v>198.501</v>
      </c>
      <c r="D19" s="49">
        <v>181.979</v>
      </c>
      <c r="E19" s="50">
        <v>180.987</v>
      </c>
      <c r="F19" s="38" t="s">
        <v>18</v>
      </c>
      <c r="G19" s="39" t="s">
        <v>18</v>
      </c>
      <c r="H19" s="49">
        <v>182.549</v>
      </c>
      <c r="I19" s="50">
        <v>182.673</v>
      </c>
      <c r="J19" s="49" t="s">
        <v>19</v>
      </c>
      <c r="K19" s="50" t="s">
        <v>19</v>
      </c>
      <c r="L19" s="49">
        <f t="shared" si="2"/>
        <v>-7.110145429010487</v>
      </c>
      <c r="M19" s="54">
        <f t="shared" si="2"/>
        <v>-7.973763356355889</v>
      </c>
    </row>
    <row r="20" spans="1:13" ht="15">
      <c r="A20" s="41" t="s">
        <v>22</v>
      </c>
      <c r="B20" s="36">
        <v>173.864</v>
      </c>
      <c r="C20" s="37">
        <v>173.864</v>
      </c>
      <c r="D20" s="38" t="s">
        <v>18</v>
      </c>
      <c r="E20" s="39" t="s">
        <v>18</v>
      </c>
      <c r="F20" s="36">
        <v>136.963</v>
      </c>
      <c r="G20" s="37">
        <v>136.093</v>
      </c>
      <c r="H20" s="38">
        <v>140.124</v>
      </c>
      <c r="I20" s="39">
        <v>139.043</v>
      </c>
      <c r="J20" s="38">
        <f>+((H20*100/F20)-100)</f>
        <v>2.307922577630464</v>
      </c>
      <c r="K20" s="39">
        <f>+((I20*100/G20)-100)</f>
        <v>2.1676353669917034</v>
      </c>
      <c r="L20" s="38">
        <f t="shared" si="2"/>
        <v>-19.405972484240564</v>
      </c>
      <c r="M20" s="40">
        <f t="shared" si="2"/>
        <v>-20.02772281783463</v>
      </c>
    </row>
    <row r="21" spans="1:13" ht="15">
      <c r="A21" s="41" t="s">
        <v>23</v>
      </c>
      <c r="B21" s="38">
        <v>187.888</v>
      </c>
      <c r="C21" s="39">
        <v>187.361</v>
      </c>
      <c r="D21" s="38" t="s">
        <v>18</v>
      </c>
      <c r="E21" s="39" t="s">
        <v>18</v>
      </c>
      <c r="F21" s="38" t="s">
        <v>18</v>
      </c>
      <c r="G21" s="39" t="s">
        <v>18</v>
      </c>
      <c r="H21" s="38" t="s">
        <v>19</v>
      </c>
      <c r="I21" s="39" t="s">
        <v>19</v>
      </c>
      <c r="J21" s="38" t="s">
        <v>19</v>
      </c>
      <c r="K21" s="39" t="s">
        <v>19</v>
      </c>
      <c r="L21" s="38" t="s">
        <v>19</v>
      </c>
      <c r="M21" s="40" t="s">
        <v>19</v>
      </c>
    </row>
    <row r="22" spans="1:13" ht="15">
      <c r="A22" s="41" t="s">
        <v>24</v>
      </c>
      <c r="B22" s="38">
        <v>180.204</v>
      </c>
      <c r="C22" s="39">
        <v>179.813</v>
      </c>
      <c r="D22" s="38">
        <v>145.396</v>
      </c>
      <c r="E22" s="39">
        <v>145.389</v>
      </c>
      <c r="F22" s="38">
        <v>147</v>
      </c>
      <c r="G22" s="39">
        <v>146.595</v>
      </c>
      <c r="H22" s="38">
        <v>147.913</v>
      </c>
      <c r="I22" s="39">
        <v>147.855</v>
      </c>
      <c r="J22" s="38">
        <f aca="true" t="shared" si="3" ref="J22:K24">+((H22*100/F22)-100)</f>
        <v>0.6210884353741619</v>
      </c>
      <c r="K22" s="39">
        <f t="shared" si="3"/>
        <v>0.8595108973702992</v>
      </c>
      <c r="L22" s="38">
        <f aca="true" t="shared" si="4" ref="L22:M24">+((H22*100/B22)-100)</f>
        <v>-17.919136090208866</v>
      </c>
      <c r="M22" s="40">
        <f t="shared" si="4"/>
        <v>-17.77290852163081</v>
      </c>
    </row>
    <row r="23" spans="1:13" ht="15">
      <c r="A23" s="41" t="s">
        <v>25</v>
      </c>
      <c r="B23" s="38">
        <v>166.32</v>
      </c>
      <c r="C23" s="39">
        <v>166.32</v>
      </c>
      <c r="D23" s="38">
        <v>157.785</v>
      </c>
      <c r="E23" s="39">
        <v>157.785</v>
      </c>
      <c r="F23" s="38">
        <v>155.678</v>
      </c>
      <c r="G23" s="39">
        <v>155.678</v>
      </c>
      <c r="H23" s="38">
        <v>160.838</v>
      </c>
      <c r="I23" s="39">
        <v>160.643</v>
      </c>
      <c r="J23" s="38">
        <f t="shared" si="3"/>
        <v>3.3145338455016145</v>
      </c>
      <c r="K23" s="39">
        <f t="shared" si="3"/>
        <v>3.189275299014625</v>
      </c>
      <c r="L23" s="38">
        <f t="shared" si="4"/>
        <v>-3.2960557960557963</v>
      </c>
      <c r="M23" s="40">
        <f t="shared" si="4"/>
        <v>-3.413299663299668</v>
      </c>
    </row>
    <row r="24" spans="1:13" ht="15">
      <c r="A24" s="46" t="s">
        <v>26</v>
      </c>
      <c r="B24" s="36">
        <v>191.683</v>
      </c>
      <c r="C24" s="37">
        <v>191.649</v>
      </c>
      <c r="D24" s="36" t="s">
        <v>18</v>
      </c>
      <c r="E24" s="37" t="s">
        <v>18</v>
      </c>
      <c r="F24" s="36">
        <v>166.827</v>
      </c>
      <c r="G24" s="37">
        <v>166.827</v>
      </c>
      <c r="H24" s="36">
        <v>204.168</v>
      </c>
      <c r="I24" s="37">
        <v>204.078</v>
      </c>
      <c r="J24" s="36">
        <f t="shared" si="3"/>
        <v>22.3830674890755</v>
      </c>
      <c r="K24" s="37">
        <f t="shared" si="3"/>
        <v>22.32911938714956</v>
      </c>
      <c r="L24" s="36">
        <f t="shared" si="4"/>
        <v>6.513357992101547</v>
      </c>
      <c r="M24" s="47">
        <f t="shared" si="4"/>
        <v>6.485293427046315</v>
      </c>
    </row>
    <row r="25" spans="1:13" ht="15">
      <c r="A25" s="41" t="s">
        <v>27</v>
      </c>
      <c r="B25" s="38" t="s">
        <v>19</v>
      </c>
      <c r="C25" s="39" t="s">
        <v>19</v>
      </c>
      <c r="D25" s="38" t="s">
        <v>19</v>
      </c>
      <c r="E25" s="39" t="s">
        <v>19</v>
      </c>
      <c r="F25" s="38" t="s">
        <v>19</v>
      </c>
      <c r="G25" s="39" t="s">
        <v>19</v>
      </c>
      <c r="H25" s="38">
        <v>233.038</v>
      </c>
      <c r="I25" s="39">
        <v>232.669</v>
      </c>
      <c r="J25" s="38" t="s">
        <v>19</v>
      </c>
      <c r="K25" s="39" t="s">
        <v>19</v>
      </c>
      <c r="L25" s="38" t="s">
        <v>19</v>
      </c>
      <c r="M25" s="40" t="s">
        <v>19</v>
      </c>
    </row>
    <row r="26" spans="1:13" ht="15">
      <c r="A26" s="46" t="s">
        <v>28</v>
      </c>
      <c r="B26" s="36">
        <v>362.344</v>
      </c>
      <c r="C26" s="37">
        <v>362.344</v>
      </c>
      <c r="D26" s="36">
        <v>378.666</v>
      </c>
      <c r="E26" s="37">
        <v>378.666</v>
      </c>
      <c r="F26" s="36">
        <v>397.631</v>
      </c>
      <c r="G26" s="37">
        <v>397.631</v>
      </c>
      <c r="H26" s="36">
        <v>389.768</v>
      </c>
      <c r="I26" s="37">
        <v>389.746</v>
      </c>
      <c r="J26" s="36">
        <f>+((H26*100/F26)-100)</f>
        <v>-1.9774615158274855</v>
      </c>
      <c r="K26" s="37">
        <f>+((I26*100/G26)-100)</f>
        <v>-1.982994283644885</v>
      </c>
      <c r="L26" s="36">
        <f>+((H26*100/B26)-100)</f>
        <v>7.568498443468073</v>
      </c>
      <c r="M26" s="47">
        <f>+((I26*100/C26)-100)</f>
        <v>7.562426865078493</v>
      </c>
    </row>
    <row r="27" spans="1:16" ht="2.25" customHeight="1">
      <c r="A27" s="55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1"/>
      <c r="O27" s="57"/>
      <c r="P27" s="57"/>
    </row>
    <row r="28" spans="1:13" s="1" customFormat="1" ht="15">
      <c r="A28" s="58" t="s">
        <v>29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s="1" customFormat="1" ht="15">
      <c r="A29" s="60" t="s">
        <v>30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8" s="1" customFormat="1" ht="15" customHeight="1">
      <c r="A30" s="61" t="s">
        <v>31</v>
      </c>
      <c r="B30" s="61"/>
      <c r="C30" s="61"/>
      <c r="D30" s="61"/>
      <c r="E30" s="61"/>
      <c r="F30" s="61"/>
      <c r="G30" s="62"/>
      <c r="H30" s="61"/>
    </row>
    <row r="31" spans="1:13" s="1" customFormat="1" ht="15">
      <c r="A31" s="63" t="s">
        <v>32</v>
      </c>
      <c r="B31" s="63"/>
      <c r="C31" s="63"/>
      <c r="D31" s="63"/>
      <c r="E31" s="63"/>
      <c r="F31" s="64"/>
      <c r="G31" s="64"/>
      <c r="H31" s="64"/>
      <c r="I31" s="64"/>
      <c r="K31" s="65"/>
      <c r="L31" s="65"/>
      <c r="M31" s="65"/>
    </row>
    <row r="32" spans="1:14" s="1" customFormat="1" ht="15">
      <c r="A32" s="63" t="s">
        <v>33</v>
      </c>
      <c r="B32" s="63"/>
      <c r="C32" s="63"/>
      <c r="D32" s="63"/>
      <c r="E32" s="63"/>
      <c r="F32" s="62"/>
      <c r="J32" s="61"/>
      <c r="K32" s="65"/>
      <c r="L32" s="65"/>
      <c r="M32" s="65"/>
      <c r="N32" s="66"/>
    </row>
    <row r="33" spans="1:10" s="1" customFormat="1" ht="15">
      <c r="A33" s="67" t="s">
        <v>34</v>
      </c>
      <c r="B33" s="68"/>
      <c r="C33" s="68"/>
      <c r="D33" s="68"/>
      <c r="E33" s="68"/>
      <c r="F33" s="68"/>
      <c r="G33" s="68"/>
      <c r="H33" s="68"/>
      <c r="I33" s="68"/>
      <c r="J33" s="69"/>
    </row>
    <row r="34" spans="9:10" s="1" customFormat="1" ht="15">
      <c r="I34" s="61"/>
      <c r="J34" s="61" t="s">
        <v>35</v>
      </c>
    </row>
    <row r="35" spans="10:14" s="1" customFormat="1" ht="15">
      <c r="J35" s="70"/>
      <c r="K35" s="71"/>
      <c r="L35" s="71"/>
      <c r="M35" s="71"/>
      <c r="N35" s="66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pans="14:16" s="57" customFormat="1" ht="15">
      <c r="N61" s="1"/>
      <c r="O61" s="1"/>
      <c r="P61" s="1"/>
    </row>
  </sheetData>
  <sheetProtection/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2020-01-23T07:00:58Z</dcterms:created>
  <dcterms:modified xsi:type="dcterms:W3CDTF">2020-01-23T07:02:01Z</dcterms:modified>
  <cp:category/>
  <cp:version/>
  <cp:contentType/>
  <cp:contentStatus/>
</cp:coreProperties>
</file>