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gruodis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<sst xmlns="http://schemas.openxmlformats.org/spreadsheetml/2006/main" count="30" uniqueCount="28">
  <si>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Pasaulinės grūdų eksporto kainos, EUR/t</t>
  </si>
  <si>
    <t>Grūdai</t>
  </si>
  <si>
    <t>Valstybė</t>
  </si>
  <si>
    <t>Pokytis, %</t>
  </si>
  <si>
    <t>gruodis</t>
  </si>
  <si>
    <t>spalis</t>
  </si>
  <si>
    <t>lapkritis</t>
  </si>
  <si>
    <t>mėnesio*</t>
  </si>
  <si>
    <t>metų**</t>
  </si>
  <si>
    <t>Kviečiai</t>
  </si>
  <si>
    <t>JAV HRW 2 kat.</t>
  </si>
  <si>
    <t>JAV SRW 2 kat.</t>
  </si>
  <si>
    <t>Argentina</t>
  </si>
  <si>
    <t>ES, Prancūzija, I klasė</t>
  </si>
  <si>
    <t>ES, Vokietija, B klasė</t>
  </si>
  <si>
    <t>Ukraina, pašariniai</t>
  </si>
  <si>
    <t>Kanada, CWRS 13,5% baltym.</t>
  </si>
  <si>
    <t>Kukurūzai</t>
  </si>
  <si>
    <t>JAV 3 YC</t>
  </si>
  <si>
    <t xml:space="preserve"> </t>
  </si>
  <si>
    <t>Miežiai</t>
  </si>
  <si>
    <t>ES, Prancūzija, pašariniai</t>
  </si>
  <si>
    <t>Australija, pašariniai</t>
  </si>
  <si>
    <t>Australija, salykliniai</t>
  </si>
  <si>
    <r>
      <t xml:space="preserve">HRW - </t>
    </r>
    <r>
      <rPr>
        <i/>
        <sz val="9"/>
        <rFont val="Times New Roman"/>
        <family val="1"/>
      </rPr>
      <t>Hard Red Winter</t>
    </r>
    <r>
      <rPr>
        <sz val="9"/>
        <rFont val="Times New Roman"/>
        <family val="1"/>
      </rPr>
      <t xml:space="preserve">, SRW - </t>
    </r>
    <r>
      <rPr>
        <i/>
        <sz val="9"/>
        <rFont val="Times New Roman"/>
        <family val="1"/>
      </rPr>
      <t>Soft Red Winter</t>
    </r>
    <r>
      <rPr>
        <sz val="9"/>
        <rFont val="Times New Roman"/>
        <family val="1"/>
      </rPr>
      <t xml:space="preserve">, </t>
    </r>
    <r>
      <rPr>
        <sz val="9"/>
        <rFont val="Times New Roman"/>
        <family val="1"/>
      </rPr>
      <t xml:space="preserve"> CWRS - </t>
    </r>
    <r>
      <rPr>
        <i/>
        <sz val="9"/>
        <rFont val="Times New Roman"/>
        <family val="1"/>
      </rPr>
      <t>Canada Western Red Spring</t>
    </r>
    <r>
      <rPr>
        <sz val="9"/>
        <rFont val="Times New Roman"/>
        <family val="1"/>
      </rPr>
      <t xml:space="preserve">, YC - </t>
    </r>
    <r>
      <rPr>
        <i/>
        <sz val="9"/>
        <rFont val="Times New Roman"/>
        <family val="1"/>
      </rPr>
      <t>Yellow Corn</t>
    </r>
  </si>
  <si>
    <t>* lyginant 2019 m. gruodžio mėn. su lapkričio mėn.,</t>
  </si>
  <si>
    <t>** lyginant 2019 m. gruodžio mėn. su 2018 m. gruodžio mėn.</t>
  </si>
  <si>
    <t xml:space="preserve">             Šaltinis: AMA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</si>
</sst>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0"/>
      <name val="TimesLT"/>
      <family val="0"/>
    </font>
    <font>
      <i/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149959996342659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14995999634265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theme="0" tint="-0.149959996342659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 tint="-0.149959996342659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22"/>
      </bottom>
    </border>
    <border>
      <left style="thin">
        <color theme="0" tint="-0.149959996342659"/>
      </left>
      <right>
        <color indexed="63"/>
      </right>
      <top style="thin">
        <color theme="0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indexed="22"/>
      </bottom>
    </border>
    <border>
      <left>
        <color indexed="63"/>
      </left>
      <right style="thin">
        <color theme="0" tint="-0.149959996342659"/>
      </right>
      <top style="thin">
        <color theme="0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2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33" borderId="20" xfId="0" applyFont="1" applyFill="1" applyBorder="1" applyAlignment="1">
      <alignment horizontal="center" vertical="center"/>
    </xf>
    <xf numFmtId="49" fontId="19" fillId="33" borderId="21" xfId="0" applyNumberFormat="1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vertical="center"/>
    </xf>
    <xf numFmtId="2" fontId="20" fillId="0" borderId="26" xfId="0" applyNumberFormat="1" applyFont="1" applyBorder="1" applyAlignment="1">
      <alignment horizontal="center" vertical="center"/>
    </xf>
    <xf numFmtId="2" fontId="20" fillId="0" borderId="24" xfId="0" applyNumberFormat="1" applyFont="1" applyBorder="1" applyAlignment="1">
      <alignment horizontal="center" vertical="center"/>
    </xf>
    <xf numFmtId="2" fontId="20" fillId="0" borderId="27" xfId="0" applyNumberFormat="1" applyFont="1" applyBorder="1" applyAlignment="1">
      <alignment horizontal="center" vertical="center" readingOrder="1"/>
    </xf>
    <xf numFmtId="2" fontId="20" fillId="0" borderId="24" xfId="0" applyNumberFormat="1" applyFont="1" applyBorder="1" applyAlignment="1">
      <alignment horizontal="center" vertical="center" readingOrder="1"/>
    </xf>
    <xf numFmtId="2" fontId="19" fillId="0" borderId="12" xfId="0" applyNumberFormat="1" applyFont="1" applyBorder="1" applyAlignment="1">
      <alignment horizontal="center" vertical="center" readingOrder="1"/>
    </xf>
    <xf numFmtId="0" fontId="19" fillId="0" borderId="12" xfId="0" applyFont="1" applyBorder="1" applyAlignment="1">
      <alignment vertical="center"/>
    </xf>
    <xf numFmtId="2" fontId="19" fillId="0" borderId="1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/>
    </xf>
    <xf numFmtId="2" fontId="20" fillId="0" borderId="30" xfId="0" applyNumberFormat="1" applyFont="1" applyBorder="1" applyAlignment="1">
      <alignment horizontal="center" vertical="center"/>
    </xf>
    <xf numFmtId="2" fontId="20" fillId="0" borderId="28" xfId="0" applyNumberFormat="1" applyFont="1" applyBorder="1" applyAlignment="1">
      <alignment horizontal="center" vertical="center"/>
    </xf>
    <xf numFmtId="2" fontId="20" fillId="0" borderId="31" xfId="0" applyNumberFormat="1" applyFont="1" applyBorder="1" applyAlignment="1">
      <alignment horizontal="center" vertical="center" readingOrder="1"/>
    </xf>
    <xf numFmtId="2" fontId="20" fillId="0" borderId="28" xfId="0" applyNumberFormat="1" applyFont="1" applyBorder="1" applyAlignment="1">
      <alignment horizontal="center" vertical="center" readingOrder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/>
    </xf>
    <xf numFmtId="2" fontId="20" fillId="0" borderId="34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 vertical="center"/>
    </xf>
    <xf numFmtId="2" fontId="20" fillId="0" borderId="35" xfId="0" applyNumberFormat="1" applyFont="1" applyBorder="1" applyAlignment="1">
      <alignment horizontal="center" vertical="center" readingOrder="1"/>
    </xf>
    <xf numFmtId="2" fontId="20" fillId="0" borderId="32" xfId="0" applyNumberFormat="1" applyFont="1" applyBorder="1" applyAlignment="1">
      <alignment horizontal="center" vertical="center" readingOrder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center"/>
    </xf>
    <xf numFmtId="2" fontId="20" fillId="0" borderId="38" xfId="0" applyNumberFormat="1" applyFont="1" applyBorder="1" applyAlignment="1">
      <alignment horizontal="center" vertical="center"/>
    </xf>
    <xf numFmtId="2" fontId="20" fillId="0" borderId="36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 readingOrder="1"/>
    </xf>
    <xf numFmtId="2" fontId="20" fillId="0" borderId="36" xfId="0" applyNumberFormat="1" applyFont="1" applyBorder="1" applyAlignment="1">
      <alignment horizontal="center" vertical="center" readingOrder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2" fontId="20" fillId="0" borderId="42" xfId="0" applyNumberFormat="1" applyFont="1" applyBorder="1" applyAlignment="1">
      <alignment horizontal="center" vertical="center"/>
    </xf>
    <xf numFmtId="2" fontId="20" fillId="0" borderId="40" xfId="0" applyNumberFormat="1" applyFont="1" applyBorder="1" applyAlignment="1">
      <alignment horizontal="center" vertical="center"/>
    </xf>
    <xf numFmtId="0" fontId="19" fillId="33" borderId="0" xfId="0" applyFont="1" applyFill="1" applyAlignment="1">
      <alignment horizontal="center" vertical="center" textRotation="90" wrapText="1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2" fontId="19" fillId="0" borderId="12" xfId="0" applyNumberFormat="1" applyFont="1" applyBorder="1" applyAlignment="1">
      <alignment vertical="center"/>
    </xf>
    <xf numFmtId="0" fontId="21" fillId="34" borderId="28" xfId="0" applyFont="1" applyFill="1" applyBorder="1" applyAlignment="1">
      <alignment horizontal="left" vertical="center" wrapText="1"/>
    </xf>
    <xf numFmtId="2" fontId="19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19" fillId="0" borderId="11" xfId="46" applyFont="1" applyBorder="1" applyAlignment="1">
      <alignment horizontal="left" vertical="center" wrapText="1"/>
      <protection/>
    </xf>
    <xf numFmtId="0" fontId="19" fillId="0" borderId="12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/>
    </xf>
    <xf numFmtId="0" fontId="0" fillId="0" borderId="45" xfId="0" applyBorder="1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Grudu leidinio stand. lent.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"/>
  <sheetViews>
    <sheetView showGridLines="0" tabSelected="1" zoomScalePageLayoutView="0" workbookViewId="0" topLeftCell="A1">
      <selection activeCell="F17" sqref="F17"/>
    </sheetView>
  </sheetViews>
  <sheetFormatPr defaultColWidth="9.140625" defaultRowHeight="15"/>
  <cols>
    <col min="1" max="1" width="9.140625" style="4" customWidth="1"/>
    <col min="2" max="2" width="24.140625" style="4" customWidth="1"/>
    <col min="3" max="7" width="9.140625" style="4" customWidth="1"/>
    <col min="8" max="8" width="9.140625" style="30" customWidth="1"/>
    <col min="9" max="16384" width="9.140625" style="4" customWidth="1"/>
  </cols>
  <sheetData>
    <row r="1" spans="1:72" s="3" customFormat="1" ht="15">
      <c r="A1" s="1" t="s">
        <v>0</v>
      </c>
      <c r="B1" s="1"/>
      <c r="C1" s="1"/>
      <c r="D1" s="1"/>
      <c r="E1" s="1"/>
      <c r="F1" s="1"/>
      <c r="G1" s="1"/>
      <c r="H1" s="1"/>
      <c r="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s="3" customFormat="1" ht="15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3" customFormat="1" ht="15">
      <c r="A3" s="6" t="s">
        <v>1</v>
      </c>
      <c r="B3" s="7" t="s">
        <v>2</v>
      </c>
      <c r="C3" s="8">
        <v>2018</v>
      </c>
      <c r="D3" s="9">
        <v>2019</v>
      </c>
      <c r="E3" s="10"/>
      <c r="F3" s="11"/>
      <c r="G3" s="12" t="s">
        <v>3</v>
      </c>
      <c r="H3" s="13"/>
      <c r="I3" s="14"/>
      <c r="J3" s="14"/>
      <c r="K3" s="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11" ht="15">
      <c r="A4" s="16"/>
      <c r="B4" s="16"/>
      <c r="C4" s="17" t="s">
        <v>4</v>
      </c>
      <c r="D4" s="17" t="s">
        <v>5</v>
      </c>
      <c r="E4" s="17" t="s">
        <v>6</v>
      </c>
      <c r="F4" s="17" t="s">
        <v>4</v>
      </c>
      <c r="G4" s="18" t="s">
        <v>7</v>
      </c>
      <c r="H4" s="19" t="s">
        <v>8</v>
      </c>
      <c r="I4" s="20"/>
      <c r="J4" s="14"/>
      <c r="K4" s="15"/>
    </row>
    <row r="5" spans="1:72" s="31" customFormat="1" ht="15">
      <c r="A5" s="21" t="s">
        <v>9</v>
      </c>
      <c r="B5" s="22" t="s">
        <v>10</v>
      </c>
      <c r="C5" s="23">
        <v>217.36</v>
      </c>
      <c r="D5" s="24">
        <v>193.41</v>
      </c>
      <c r="E5" s="24">
        <v>200.65</v>
      </c>
      <c r="F5" s="23">
        <v>211.14</v>
      </c>
      <c r="G5" s="25">
        <f>((F5*100)/E5)-100</f>
        <v>5.228008970844755</v>
      </c>
      <c r="H5" s="26">
        <f aca="true" t="shared" si="0" ref="H5:H15">((F5*100)/C5)-100</f>
        <v>-2.8616120721383993</v>
      </c>
      <c r="I5" s="27"/>
      <c r="J5" s="28"/>
      <c r="K5" s="2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30"/>
    </row>
    <row r="6" spans="1:72" s="31" customFormat="1" ht="15">
      <c r="A6" s="32"/>
      <c r="B6" s="33" t="s">
        <v>11</v>
      </c>
      <c r="C6" s="34">
        <v>201.52</v>
      </c>
      <c r="D6" s="35">
        <v>204.21</v>
      </c>
      <c r="E6" s="35">
        <v>216.99</v>
      </c>
      <c r="F6" s="34">
        <v>223.62</v>
      </c>
      <c r="G6" s="36">
        <f>((F6*100)/E6)-100</f>
        <v>3.0554403428729415</v>
      </c>
      <c r="H6" s="37">
        <f t="shared" si="0"/>
        <v>10.966653433902337</v>
      </c>
      <c r="I6" s="27"/>
      <c r="J6" s="28"/>
      <c r="K6" s="2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30"/>
    </row>
    <row r="7" spans="1:72" s="31" customFormat="1" ht="15">
      <c r="A7" s="32"/>
      <c r="B7" s="33" t="s">
        <v>12</v>
      </c>
      <c r="C7" s="34">
        <v>206.8</v>
      </c>
      <c r="D7" s="35">
        <v>205.11</v>
      </c>
      <c r="E7" s="35">
        <v>177.95</v>
      </c>
      <c r="F7" s="34">
        <v>185.31</v>
      </c>
      <c r="G7" s="36">
        <f>((F7*100)/E7)-100</f>
        <v>4.135993256532743</v>
      </c>
      <c r="H7" s="37">
        <f t="shared" si="0"/>
        <v>-10.391682785299807</v>
      </c>
      <c r="I7" s="27"/>
      <c r="J7" s="28"/>
      <c r="K7" s="2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30"/>
    </row>
    <row r="8" spans="1:72" s="31" customFormat="1" ht="15">
      <c r="A8" s="32"/>
      <c r="B8" s="33" t="s">
        <v>13</v>
      </c>
      <c r="C8" s="34">
        <v>212.08</v>
      </c>
      <c r="D8" s="35">
        <v>180.82</v>
      </c>
      <c r="E8" s="35">
        <v>185.21</v>
      </c>
      <c r="F8" s="34">
        <v>193.33</v>
      </c>
      <c r="G8" s="36">
        <f aca="true" t="shared" si="1" ref="G8:G13">((F8*100)/E8)-100</f>
        <v>4.384212515522918</v>
      </c>
      <c r="H8" s="37">
        <f t="shared" si="0"/>
        <v>-8.841003394945304</v>
      </c>
      <c r="I8" s="27"/>
      <c r="J8" s="28"/>
      <c r="K8" s="2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30"/>
    </row>
    <row r="9" spans="1:72" s="31" customFormat="1" ht="15">
      <c r="A9" s="32"/>
      <c r="B9" s="33" t="s">
        <v>14</v>
      </c>
      <c r="C9" s="34">
        <v>212.96</v>
      </c>
      <c r="D9" s="35">
        <v>185.32</v>
      </c>
      <c r="E9" s="35">
        <v>189.75</v>
      </c>
      <c r="F9" s="34">
        <v>196.89</v>
      </c>
      <c r="G9" s="36">
        <f t="shared" si="1"/>
        <v>3.7628458498023747</v>
      </c>
      <c r="H9" s="37">
        <f t="shared" si="0"/>
        <v>-7.546018031555221</v>
      </c>
      <c r="I9" s="27"/>
      <c r="J9" s="28"/>
      <c r="K9" s="2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30"/>
    </row>
    <row r="10" spans="1:72" s="31" customFormat="1" ht="15">
      <c r="A10" s="32"/>
      <c r="B10" s="33" t="s">
        <v>15</v>
      </c>
      <c r="C10" s="34">
        <v>193.6</v>
      </c>
      <c r="D10" s="35">
        <v>180.82</v>
      </c>
      <c r="E10" s="35">
        <v>180.67</v>
      </c>
      <c r="F10" s="34">
        <v>183.53</v>
      </c>
      <c r="G10" s="36">
        <f t="shared" si="1"/>
        <v>1.5829966236785395</v>
      </c>
      <c r="H10" s="37">
        <f t="shared" si="0"/>
        <v>-5.201446280991732</v>
      </c>
      <c r="I10" s="27"/>
      <c r="J10" s="28"/>
      <c r="K10" s="2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30"/>
    </row>
    <row r="11" spans="1:72" s="31" customFormat="1" ht="15">
      <c r="A11" s="32"/>
      <c r="B11" s="33" t="s">
        <v>16</v>
      </c>
      <c r="C11" s="34">
        <v>231.44</v>
      </c>
      <c r="D11" s="35">
        <v>221.3</v>
      </c>
      <c r="E11" s="35">
        <v>216.08</v>
      </c>
      <c r="F11" s="34">
        <v>236.98</v>
      </c>
      <c r="G11" s="36">
        <f>((F11*100)/E11)-100</f>
        <v>9.672343576453159</v>
      </c>
      <c r="H11" s="37">
        <f t="shared" si="0"/>
        <v>2.3937089526443174</v>
      </c>
      <c r="I11" s="27"/>
      <c r="J11" s="28"/>
      <c r="K11" s="2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30"/>
    </row>
    <row r="12" spans="1:72" s="31" customFormat="1" ht="15">
      <c r="A12" s="38" t="s">
        <v>17</v>
      </c>
      <c r="B12" s="39" t="s">
        <v>18</v>
      </c>
      <c r="C12" s="40">
        <v>152.24</v>
      </c>
      <c r="D12" s="41">
        <v>157.43</v>
      </c>
      <c r="E12" s="41">
        <v>155.25</v>
      </c>
      <c r="F12" s="40">
        <v>155.91</v>
      </c>
      <c r="G12" s="42">
        <f>((F12*100)/E12)-100</f>
        <v>0.4251207729468547</v>
      </c>
      <c r="H12" s="43">
        <f t="shared" si="0"/>
        <v>2.4106673673147583</v>
      </c>
      <c r="I12" s="27"/>
      <c r="J12" s="28"/>
      <c r="K12" s="2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30"/>
    </row>
    <row r="13" spans="1:72" s="31" customFormat="1" ht="15">
      <c r="A13" s="44"/>
      <c r="B13" s="45" t="s">
        <v>12</v>
      </c>
      <c r="C13" s="46">
        <v>153.12</v>
      </c>
      <c r="D13" s="47">
        <v>144.84</v>
      </c>
      <c r="E13" s="47">
        <v>152.53</v>
      </c>
      <c r="F13" s="46">
        <v>156.8</v>
      </c>
      <c r="G13" s="48">
        <f t="shared" si="1"/>
        <v>2.7994492886645332</v>
      </c>
      <c r="H13" s="49">
        <f t="shared" si="0"/>
        <v>2.403343782654133</v>
      </c>
      <c r="I13" s="27"/>
      <c r="J13" s="28"/>
      <c r="K13" s="29"/>
      <c r="L13" s="4" t="s">
        <v>19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30"/>
    </row>
    <row r="14" spans="1:72" s="31" customFormat="1" ht="15">
      <c r="A14" s="21" t="s">
        <v>20</v>
      </c>
      <c r="B14" s="22" t="s">
        <v>21</v>
      </c>
      <c r="C14" s="23">
        <v>211.2</v>
      </c>
      <c r="D14" s="24">
        <v>170.02</v>
      </c>
      <c r="E14" s="24">
        <v>169.78</v>
      </c>
      <c r="F14" s="23">
        <v>171.05</v>
      </c>
      <c r="G14" s="25">
        <f>((F14*100)/E14)-100</f>
        <v>0.7480268582871901</v>
      </c>
      <c r="H14" s="26">
        <f t="shared" si="0"/>
        <v>-19.010416666666657</v>
      </c>
      <c r="I14" s="27"/>
      <c r="J14" s="28"/>
      <c r="K14" s="29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30"/>
    </row>
    <row r="15" spans="1:72" s="31" customFormat="1" ht="15">
      <c r="A15" s="32"/>
      <c r="B15" s="33" t="s">
        <v>22</v>
      </c>
      <c r="C15" s="34">
        <v>242</v>
      </c>
      <c r="D15" s="35">
        <v>189.82</v>
      </c>
      <c r="E15" s="35">
        <v>188.84</v>
      </c>
      <c r="F15" s="34">
        <v>201.34</v>
      </c>
      <c r="G15" s="25">
        <f>((F15*100)/E15)-100</f>
        <v>6.619360305020123</v>
      </c>
      <c r="H15" s="26">
        <f t="shared" si="0"/>
        <v>-16.80165289256199</v>
      </c>
      <c r="I15" s="27"/>
      <c r="J15" s="28"/>
      <c r="K15" s="29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30"/>
    </row>
    <row r="16" spans="1:72" s="31" customFormat="1" ht="15">
      <c r="A16" s="50"/>
      <c r="B16" s="51" t="s">
        <v>23</v>
      </c>
      <c r="C16" s="52">
        <v>257.84</v>
      </c>
      <c r="D16" s="53">
        <v>203.31</v>
      </c>
      <c r="E16" s="53">
        <v>199.74</v>
      </c>
      <c r="F16" s="52">
        <v>211.14</v>
      </c>
      <c r="G16" s="36">
        <f>((F16*100)/E16)-100</f>
        <v>5.70741964553919</v>
      </c>
      <c r="H16" s="37">
        <f>((F16*100)/C16)-100</f>
        <v>-18.11200744647843</v>
      </c>
      <c r="I16" s="27"/>
      <c r="J16" s="28"/>
      <c r="K16" s="29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30"/>
    </row>
    <row r="17" spans="1:11" s="61" customFormat="1" ht="0.75" customHeight="1">
      <c r="A17" s="54"/>
      <c r="B17" s="55"/>
      <c r="C17" s="56"/>
      <c r="D17" s="56"/>
      <c r="E17" s="57"/>
      <c r="F17" s="57"/>
      <c r="G17" s="55"/>
      <c r="H17" s="55"/>
      <c r="I17" s="58">
        <f>+F17-E17</f>
        <v>0</v>
      </c>
      <c r="J17" s="59"/>
      <c r="K17" s="60"/>
    </row>
    <row r="18" spans="1:11" s="3" customFormat="1" ht="30.75" customHeight="1">
      <c r="A18" s="62" t="s">
        <v>24</v>
      </c>
      <c r="B18" s="62"/>
      <c r="C18" s="62"/>
      <c r="D18" s="62"/>
      <c r="E18" s="62"/>
      <c r="F18" s="62"/>
      <c r="G18" s="62"/>
      <c r="H18" s="62"/>
      <c r="I18" s="28"/>
      <c r="J18" s="63"/>
      <c r="K18" s="64"/>
    </row>
    <row r="19" spans="1:11" ht="15">
      <c r="A19" s="63" t="s">
        <v>25</v>
      </c>
      <c r="B19" s="65"/>
      <c r="C19" s="65"/>
      <c r="D19" s="65"/>
      <c r="E19" s="28"/>
      <c r="F19" s="28"/>
      <c r="G19" s="28"/>
      <c r="H19" s="28"/>
      <c r="I19" s="28"/>
      <c r="J19" s="28"/>
      <c r="K19" s="28"/>
    </row>
    <row r="20" spans="1:11" ht="15">
      <c r="A20" s="63" t="s">
        <v>26</v>
      </c>
      <c r="B20" s="66"/>
      <c r="C20" s="66"/>
      <c r="D20" s="66"/>
      <c r="E20" s="67"/>
      <c r="F20" s="28"/>
      <c r="H20" s="28"/>
      <c r="I20" s="28"/>
      <c r="J20" s="28"/>
      <c r="K20" s="28"/>
    </row>
    <row r="21" spans="1:11" ht="15">
      <c r="A21" s="28"/>
      <c r="B21" s="28"/>
      <c r="C21" s="68"/>
      <c r="D21" s="14"/>
      <c r="E21" s="69" t="s">
        <v>27</v>
      </c>
      <c r="H21" s="28"/>
      <c r="I21" s="28"/>
      <c r="J21" s="28"/>
      <c r="K21" s="28"/>
    </row>
    <row r="22" spans="1:11" ht="15">
      <c r="A22" s="28"/>
      <c r="B22" s="28"/>
      <c r="C22" s="70"/>
      <c r="D22" s="71"/>
      <c r="E22" s="72"/>
      <c r="G22" s="28"/>
      <c r="H22" s="28"/>
      <c r="I22" s="28"/>
      <c r="J22" s="28"/>
      <c r="K22" s="28"/>
    </row>
    <row r="23" spans="1:11" ht="15">
      <c r="A23" s="73"/>
      <c r="B23" s="28"/>
      <c r="C23" s="29"/>
      <c r="D23" s="29"/>
      <c r="E23" s="29"/>
      <c r="F23" s="29"/>
      <c r="G23" s="29"/>
      <c r="H23" s="74"/>
      <c r="I23" s="28"/>
      <c r="J23" s="28"/>
      <c r="K23" s="28"/>
    </row>
    <row r="24" spans="1:11" ht="15">
      <c r="A24" s="73"/>
      <c r="B24" s="28"/>
      <c r="C24" s="29"/>
      <c r="D24" s="29"/>
      <c r="E24" s="29"/>
      <c r="F24" s="29"/>
      <c r="G24" s="29"/>
      <c r="H24" s="74"/>
      <c r="I24" s="28"/>
      <c r="K24" s="28"/>
    </row>
    <row r="26" spans="8:72" s="3" customFormat="1" ht="15">
      <c r="H26" s="7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</sheetData>
  <sheetProtection/>
  <mergeCells count="7">
    <mergeCell ref="A18:H18"/>
    <mergeCell ref="A1:H1"/>
    <mergeCell ref="A2:H2"/>
    <mergeCell ref="A3:A4"/>
    <mergeCell ref="B3:B4"/>
    <mergeCell ref="D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2020-01-15T10:44:55Z</dcterms:created>
  <dcterms:modified xsi:type="dcterms:W3CDTF">2020-01-15T10:45:29Z</dcterms:modified>
  <cp:category/>
  <cp:version/>
  <cp:contentType/>
  <cp:contentStatus/>
</cp:coreProperties>
</file>