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7795" windowHeight="14130"/>
  </bookViews>
  <sheets>
    <sheet name="4_6" sheetId="1" r:id="rId1"/>
  </sheets>
  <calcPr calcId="125725"/>
</workbook>
</file>

<file path=xl/calcChain.xml><?xml version="1.0" encoding="utf-8"?>
<calcChain xmlns="http://schemas.openxmlformats.org/spreadsheetml/2006/main">
  <c r="M31" i="1"/>
  <c r="L31"/>
  <c r="K31"/>
  <c r="J31"/>
  <c r="K30"/>
  <c r="L29"/>
  <c r="J29"/>
  <c r="L28"/>
  <c r="K28"/>
  <c r="J28"/>
  <c r="L27"/>
  <c r="J27"/>
  <c r="M25"/>
  <c r="K25"/>
  <c r="J25"/>
  <c r="K24"/>
  <c r="J24"/>
  <c r="M23"/>
  <c r="L23"/>
  <c r="K23"/>
  <c r="J23"/>
  <c r="L22"/>
  <c r="K22"/>
  <c r="J22"/>
  <c r="M21"/>
  <c r="L21"/>
  <c r="K21"/>
  <c r="J21"/>
  <c r="M20"/>
  <c r="L20"/>
  <c r="K20"/>
  <c r="J20"/>
  <c r="L19"/>
  <c r="J19"/>
  <c r="M18"/>
  <c r="L18"/>
  <c r="K18"/>
  <c r="J18"/>
  <c r="L17"/>
  <c r="J17"/>
  <c r="J16"/>
  <c r="L15"/>
  <c r="J15"/>
  <c r="M13"/>
  <c r="L13"/>
  <c r="K13"/>
  <c r="J13"/>
  <c r="L12"/>
  <c r="K12"/>
  <c r="J12"/>
  <c r="M11"/>
  <c r="L11"/>
  <c r="K11"/>
  <c r="J11"/>
  <c r="M10"/>
  <c r="L10"/>
  <c r="K10"/>
  <c r="J10"/>
  <c r="M9"/>
  <c r="L9"/>
  <c r="K9"/>
  <c r="J9"/>
  <c r="M8"/>
  <c r="L8"/>
  <c r="K8"/>
  <c r="J8"/>
</calcChain>
</file>

<file path=xl/sharedStrings.xml><?xml version="1.0" encoding="utf-8"?>
<sst xmlns="http://schemas.openxmlformats.org/spreadsheetml/2006/main" count="80" uniqueCount="37">
  <si>
    <t xml:space="preserve">Grūdų  ir aliejinių augalų sėklų  supirkimo kiekių suvestinė ataskaita (2020 m. 4– 6 sav.) pagal GS-1*, t </t>
  </si>
  <si>
    <t xml:space="preserve">                      Data
Grūdai</t>
  </si>
  <si>
    <t>Pokytis, %</t>
  </si>
  <si>
    <t>6 sav.  (02 04–10)</t>
  </si>
  <si>
    <t xml:space="preserve">4 sav.  (01 20–26)
</t>
  </si>
  <si>
    <t xml:space="preserve">5 sav.  (01 27–02 02)
</t>
  </si>
  <si>
    <t xml:space="preserve">6 sav.  (02 03–09)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</si>
  <si>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</si>
  <si>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</si>
  <si>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</si>
  <si>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</si>
  <si>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</si>
  <si>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</si>
  <si>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</si>
  <si>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</si>
  <si>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</si>
  <si>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</si>
  <si>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</si>
  <si>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</si>
  <si>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</si>
  <si>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</si>
  <si>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</si>
  <si>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</si>
  <si>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</si>
  <si>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</si>
  <si>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</si>
  <si>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Kiti grūdai</t>
  </si>
  <si>
    <t>Žirniai</t>
  </si>
  <si>
    <t>Pupos</t>
  </si>
  <si>
    <t>Rapsai</t>
  </si>
  <si>
    <t>Linų sėmenys</t>
  </si>
  <si>
    <t>Iš viso</t>
  </si>
  <si>
    <t>* preliminarūs duomenys</t>
  </si>
  <si>
    <t>** lyginant 2020 m. 6 savaitę su 5 savaite</t>
  </si>
  <si>
    <t>*** lyginant 2020 m. 6 savaitę su 2019 m. 6 savaite</t>
  </si>
  <si>
    <t>Pastaba: grūdų bei aliejinių augalų sėklų 4 ir 5 savaičių supirkimo kiekiai patikslinti  2020-02-13</t>
  </si>
  <si>
    <t xml:space="preserve">               Šaltinis: ŽŪIKVC (LŽŪMPRIS)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</si>
</sst>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indexed="22"/>
      </left>
      <right style="thin">
        <color theme="0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3" fillId="2" borderId="3" xfId="0" applyNumberFormat="1" applyFont="1" applyFill="1" applyBorder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/>
    <xf numFmtId="4" fontId="3" fillId="2" borderId="10" xfId="0" applyNumberFormat="1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8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0" fillId="0" borderId="9" xfId="0" applyNumberFormat="1" applyBorder="1"/>
    <xf numFmtId="0" fontId="1" fillId="0" borderId="0" xfId="0" applyFont="1"/>
    <xf numFmtId="4" fontId="7" fillId="0" borderId="19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0" fontId="1" fillId="0" borderId="9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21" xfId="0" applyNumberFormat="1" applyFont="1" applyBorder="1" applyAlignment="1">
      <alignment vertical="center"/>
    </xf>
    <xf numFmtId="4" fontId="0" fillId="0" borderId="1" xfId="0" applyNumberFormat="1" applyBorder="1"/>
    <xf numFmtId="4" fontId="3" fillId="0" borderId="24" xfId="0" applyNumberFormat="1" applyFont="1" applyBorder="1" applyAlignment="1">
      <alignment vertical="center"/>
    </xf>
    <xf numFmtId="4" fontId="8" fillId="0" borderId="25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vertical="center"/>
    </xf>
    <xf numFmtId="4" fontId="8" fillId="0" borderId="30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1" fillId="0" borderId="9" xfId="0" applyNumberFormat="1" applyFont="1" applyBorder="1"/>
    <xf numFmtId="4" fontId="8" fillId="0" borderId="36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4" fontId="9" fillId="0" borderId="37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4" fontId="9" fillId="0" borderId="45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vertical="center"/>
    </xf>
    <xf numFmtId="4" fontId="9" fillId="0" borderId="47" xfId="0" applyNumberFormat="1" applyFont="1" applyBorder="1" applyAlignment="1">
      <alignment horizontal="center" vertical="center"/>
    </xf>
    <xf numFmtId="4" fontId="9" fillId="0" borderId="48" xfId="0" applyNumberFormat="1" applyFont="1" applyFill="1" applyBorder="1" applyAlignment="1">
      <alignment horizontal="center" vertical="center"/>
    </xf>
    <xf numFmtId="4" fontId="9" fillId="0" borderId="49" xfId="0" applyNumberFormat="1" applyFont="1" applyFill="1" applyBorder="1" applyAlignment="1">
      <alignment horizontal="center" vertical="center"/>
    </xf>
    <xf numFmtId="4" fontId="9" fillId="0" borderId="50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51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52" xfId="0" applyNumberFormat="1" applyFont="1" applyFill="1" applyBorder="1" applyAlignment="1">
      <alignment horizontal="center" vertical="center"/>
    </xf>
    <xf numFmtId="4" fontId="9" fillId="0" borderId="53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9" fillId="0" borderId="53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3" fillId="0" borderId="55" xfId="0" applyNumberFormat="1" applyFont="1" applyBorder="1" applyAlignment="1">
      <alignment vertical="center"/>
    </xf>
    <xf numFmtId="4" fontId="9" fillId="0" borderId="56" xfId="0" applyNumberFormat="1" applyFont="1" applyFill="1" applyBorder="1" applyAlignment="1">
      <alignment horizontal="center" vertical="center"/>
    </xf>
    <xf numFmtId="4" fontId="9" fillId="0" borderId="57" xfId="0" applyNumberFormat="1" applyFont="1" applyBorder="1" applyAlignment="1">
      <alignment horizontal="center" vertical="center"/>
    </xf>
    <xf numFmtId="4" fontId="9" fillId="0" borderId="58" xfId="0" applyNumberFormat="1" applyFont="1" applyFill="1" applyBorder="1" applyAlignment="1">
      <alignment horizontal="center" vertical="center"/>
    </xf>
    <xf numFmtId="4" fontId="9" fillId="0" borderId="59" xfId="0" applyNumberFormat="1" applyFont="1" applyBorder="1" applyAlignment="1">
      <alignment horizontal="center" vertical="center"/>
    </xf>
    <xf numFmtId="4" fontId="9" fillId="0" borderId="60" xfId="0" applyNumberFormat="1" applyFont="1" applyBorder="1" applyAlignment="1">
      <alignment horizontal="center" vertical="center"/>
    </xf>
    <xf numFmtId="4" fontId="4" fillId="3" borderId="53" xfId="0" applyNumberFormat="1" applyFont="1" applyFill="1" applyBorder="1" applyAlignment="1">
      <alignment vertical="center"/>
    </xf>
    <xf numFmtId="4" fontId="10" fillId="3" borderId="61" xfId="0" applyNumberFormat="1" applyFont="1" applyFill="1" applyBorder="1" applyAlignment="1">
      <alignment horizontal="center" vertical="center"/>
    </xf>
    <xf numFmtId="4" fontId="10" fillId="3" borderId="23" xfId="0" applyNumberFormat="1" applyFont="1" applyFill="1" applyBorder="1" applyAlignment="1">
      <alignment horizontal="center" vertical="center"/>
    </xf>
    <xf numFmtId="4" fontId="10" fillId="3" borderId="53" xfId="0" applyNumberFormat="1" applyFont="1" applyFill="1" applyBorder="1" applyAlignment="1">
      <alignment horizontal="center" vertical="center"/>
    </xf>
    <xf numFmtId="0" fontId="0" fillId="0" borderId="28" xfId="0" applyBorder="1"/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showGridLines="0" tabSelected="1" workbookViewId="0">
      <selection activeCell="N8" sqref="N8"/>
    </sheetView>
  </sheetViews>
  <sheetFormatPr defaultRowHeight="15"/>
  <cols>
    <col min="1" max="1" width="14.28515625" customWidth="1"/>
    <col min="2" max="2" width="9.28515625" bestFit="1" customWidth="1"/>
    <col min="8" max="8" width="9" customWidth="1"/>
    <col min="9" max="9" width="8.5703125" customWidth="1"/>
    <col min="14" max="14" width="9.140625" style="12"/>
    <col min="15" max="19" width="9.140625" style="1"/>
  </cols>
  <sheetData>
    <row r="1" spans="1:22" s="1" customFormat="1">
      <c r="M1" s="2"/>
    </row>
    <row r="2" spans="1:22" s="1" customForma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22" s="1" customFormat="1">
      <c r="M3" s="2"/>
    </row>
    <row r="4" spans="1:22" ht="15" customHeight="1">
      <c r="A4" s="5" t="s">
        <v>1</v>
      </c>
      <c r="B4" s="6">
        <v>2019</v>
      </c>
      <c r="C4" s="7"/>
      <c r="D4" s="8">
        <v>2020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22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22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22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>
      <c r="A8" s="20" t="s">
        <v>11</v>
      </c>
      <c r="B8" s="21">
        <v>9667.6660000000011</v>
      </c>
      <c r="C8" s="22">
        <v>10985.96</v>
      </c>
      <c r="D8" s="21">
        <v>32071.536</v>
      </c>
      <c r="E8" s="22">
        <v>5285.1440000000002</v>
      </c>
      <c r="F8" s="21">
        <v>36208.342000000004</v>
      </c>
      <c r="G8" s="22">
        <v>39362.383999999998</v>
      </c>
      <c r="H8" s="21">
        <v>21252.900999999998</v>
      </c>
      <c r="I8" s="22">
        <v>2378.694</v>
      </c>
      <c r="J8" s="21">
        <f t="shared" ref="J8:K13" si="0">+((H8*100/F8)-100)</f>
        <v>-41.303854785728674</v>
      </c>
      <c r="K8" s="22">
        <f t="shared" si="0"/>
        <v>-93.956936144924555</v>
      </c>
      <c r="L8" s="21">
        <f t="shared" ref="L8:M13" si="1">+((H8*100/B8)-100)</f>
        <v>119.83487017445569</v>
      </c>
      <c r="M8" s="23">
        <f t="shared" si="1"/>
        <v>-78.347873103488453</v>
      </c>
      <c r="N8" s="24"/>
      <c r="O8" s="24"/>
      <c r="P8" s="24"/>
      <c r="Q8" s="24"/>
      <c r="R8" s="24"/>
      <c r="S8" s="24"/>
      <c r="T8" s="24"/>
      <c r="U8" s="24"/>
      <c r="V8" s="24"/>
    </row>
    <row r="9" spans="1:22" s="25" customFormat="1">
      <c r="A9" s="26" t="s">
        <v>12</v>
      </c>
      <c r="B9" s="27">
        <v>5531.759</v>
      </c>
      <c r="C9" s="28">
        <v>4321.076</v>
      </c>
      <c r="D9" s="29">
        <v>19031.216</v>
      </c>
      <c r="E9" s="28">
        <v>2820.7890000000002</v>
      </c>
      <c r="F9" s="29">
        <v>23085.096999999998</v>
      </c>
      <c r="G9" s="28">
        <v>16736.471000000001</v>
      </c>
      <c r="H9" s="29">
        <v>9075.223</v>
      </c>
      <c r="I9" s="28">
        <v>550.73699999999997</v>
      </c>
      <c r="J9" s="29">
        <f>+((H9*100/F9)-100)</f>
        <v>-60.687958122939655</v>
      </c>
      <c r="K9" s="28">
        <f>+((I9*100/G9)-100)</f>
        <v>-96.709360055653306</v>
      </c>
      <c r="L9" s="29">
        <f>+((H9*100/B9)-100)</f>
        <v>64.056731321809224</v>
      </c>
      <c r="M9" s="30">
        <f>+((I9*100/C9)-100)</f>
        <v>-87.254632873849019</v>
      </c>
      <c r="N9" s="31"/>
      <c r="O9" s="31"/>
      <c r="P9" s="32"/>
      <c r="Q9" s="32"/>
      <c r="R9" s="32"/>
      <c r="S9" s="33"/>
    </row>
    <row r="10" spans="1:22">
      <c r="A10" s="34" t="s">
        <v>13</v>
      </c>
      <c r="B10" s="29">
        <v>1549.4760000000001</v>
      </c>
      <c r="C10" s="28">
        <v>693.779</v>
      </c>
      <c r="D10" s="29">
        <v>7588.2219999999998</v>
      </c>
      <c r="E10" s="28">
        <v>700.49400000000003</v>
      </c>
      <c r="F10" s="29">
        <v>7825.6690000000008</v>
      </c>
      <c r="G10" s="28">
        <v>4462.5940000000001</v>
      </c>
      <c r="H10" s="29">
        <v>7079.1810000000005</v>
      </c>
      <c r="I10" s="28">
        <v>218.23400000000001</v>
      </c>
      <c r="J10" s="29">
        <f>+((H10*100/F10)-100)</f>
        <v>-9.5389672116211415</v>
      </c>
      <c r="K10" s="28">
        <f t="shared" si="0"/>
        <v>-95.109705252147066</v>
      </c>
      <c r="L10" s="29">
        <f t="shared" si="1"/>
        <v>356.87580833778645</v>
      </c>
      <c r="M10" s="30">
        <f t="shared" si="1"/>
        <v>-68.544161757562563</v>
      </c>
      <c r="N10" s="24"/>
      <c r="O10" s="24"/>
      <c r="P10" s="35"/>
      <c r="Q10" s="35"/>
    </row>
    <row r="11" spans="1:22">
      <c r="A11" s="36" t="s">
        <v>14</v>
      </c>
      <c r="B11" s="29">
        <v>2043.1560000000002</v>
      </c>
      <c r="C11" s="28">
        <v>5220.7250000000004</v>
      </c>
      <c r="D11" s="29">
        <v>4385.3450000000003</v>
      </c>
      <c r="E11" s="28">
        <v>793.22500000000002</v>
      </c>
      <c r="F11" s="29">
        <v>3923.0129999999999</v>
      </c>
      <c r="G11" s="28">
        <v>4966.1459999999997</v>
      </c>
      <c r="H11" s="29">
        <v>4417.8040000000001</v>
      </c>
      <c r="I11" s="28">
        <v>1254.3230000000001</v>
      </c>
      <c r="J11" s="37">
        <f t="shared" si="0"/>
        <v>12.612525117811245</v>
      </c>
      <c r="K11" s="38">
        <f t="shared" si="0"/>
        <v>-74.742526699778864</v>
      </c>
      <c r="L11" s="37">
        <f t="shared" si="1"/>
        <v>116.22450757553509</v>
      </c>
      <c r="M11" s="39">
        <f t="shared" si="1"/>
        <v>-75.974160676917478</v>
      </c>
      <c r="O11" s="12"/>
      <c r="P11" s="35"/>
      <c r="Q11" s="35"/>
    </row>
    <row r="12" spans="1:22">
      <c r="A12" s="36" t="s">
        <v>15</v>
      </c>
      <c r="B12" s="29">
        <v>113.22799999999999</v>
      </c>
      <c r="C12" s="28">
        <v>0</v>
      </c>
      <c r="D12" s="29">
        <v>285.02499999999998</v>
      </c>
      <c r="E12" s="28">
        <v>270.096</v>
      </c>
      <c r="F12" s="29">
        <v>367.74799999999999</v>
      </c>
      <c r="G12" s="28">
        <v>11435.380999999999</v>
      </c>
      <c r="H12" s="29">
        <v>332.92399999999998</v>
      </c>
      <c r="I12" s="28">
        <v>61.61</v>
      </c>
      <c r="J12" s="37">
        <f t="shared" si="0"/>
        <v>-9.4695280463795939</v>
      </c>
      <c r="K12" s="38">
        <f t="shared" si="0"/>
        <v>-99.461233517274152</v>
      </c>
      <c r="L12" s="37">
        <f t="shared" si="1"/>
        <v>194.02974529268374</v>
      </c>
      <c r="M12" s="39" t="s">
        <v>16</v>
      </c>
      <c r="N12" s="24"/>
      <c r="O12" s="24"/>
      <c r="P12" s="35"/>
      <c r="Q12" s="35"/>
    </row>
    <row r="13" spans="1:22">
      <c r="A13" s="40" t="s">
        <v>17</v>
      </c>
      <c r="B13" s="29">
        <v>430.04700000000003</v>
      </c>
      <c r="C13" s="28">
        <v>750.38</v>
      </c>
      <c r="D13" s="29">
        <v>781.72799999999995</v>
      </c>
      <c r="E13" s="28">
        <v>700.54</v>
      </c>
      <c r="F13" s="29">
        <v>1006.8150000000001</v>
      </c>
      <c r="G13" s="28">
        <v>1761.7919999999999</v>
      </c>
      <c r="H13" s="29">
        <v>344.589</v>
      </c>
      <c r="I13" s="28">
        <v>293.79000000000002</v>
      </c>
      <c r="J13" s="41">
        <f t="shared" si="0"/>
        <v>-65.77434781960936</v>
      </c>
      <c r="K13" s="42">
        <f t="shared" si="0"/>
        <v>-83.324365191804702</v>
      </c>
      <c r="L13" s="41">
        <f t="shared" si="1"/>
        <v>-19.871781456445461</v>
      </c>
      <c r="M13" s="43">
        <f t="shared" si="1"/>
        <v>-60.847837095871419</v>
      </c>
      <c r="N13" s="24"/>
    </row>
    <row r="14" spans="1:22">
      <c r="A14" s="44" t="s">
        <v>18</v>
      </c>
      <c r="B14" s="45">
        <v>0</v>
      </c>
      <c r="C14" s="46">
        <v>0</v>
      </c>
      <c r="D14" s="29">
        <v>0</v>
      </c>
      <c r="E14" s="28">
        <v>0</v>
      </c>
      <c r="F14" s="45">
        <v>0</v>
      </c>
      <c r="G14" s="46">
        <v>0</v>
      </c>
      <c r="H14" s="29">
        <v>3.18</v>
      </c>
      <c r="I14" s="28">
        <v>0</v>
      </c>
      <c r="J14" s="41" t="s">
        <v>16</v>
      </c>
      <c r="K14" s="42" t="s">
        <v>16</v>
      </c>
      <c r="L14" s="41" t="s">
        <v>16</v>
      </c>
      <c r="M14" s="43" t="s">
        <v>16</v>
      </c>
      <c r="O14" s="12"/>
      <c r="P14" s="35"/>
      <c r="Q14" s="35"/>
    </row>
    <row r="15" spans="1:22" s="25" customFormat="1">
      <c r="A15" s="47" t="s">
        <v>19</v>
      </c>
      <c r="B15" s="48">
        <v>30.51</v>
      </c>
      <c r="C15" s="49">
        <v>137.19999999999999</v>
      </c>
      <c r="D15" s="50">
        <v>606.68600000000004</v>
      </c>
      <c r="E15" s="51">
        <v>26.798999999999999</v>
      </c>
      <c r="F15" s="52">
        <v>500.65899999999999</v>
      </c>
      <c r="G15" s="53">
        <v>0</v>
      </c>
      <c r="H15" s="50">
        <v>510.57499999999999</v>
      </c>
      <c r="I15" s="51">
        <v>0</v>
      </c>
      <c r="J15" s="50">
        <f t="shared" ref="J15:K30" si="2">+((H15*100/F15)-100)</f>
        <v>1.9805895829296958</v>
      </c>
      <c r="K15" s="51" t="s">
        <v>16</v>
      </c>
      <c r="L15" s="50">
        <f t="shared" ref="L15:M29" si="3">+((H15*100/B15)-100)</f>
        <v>1573.4677155031136</v>
      </c>
      <c r="M15" s="54" t="s">
        <v>16</v>
      </c>
      <c r="N15" s="55"/>
      <c r="O15" s="55"/>
      <c r="P15" s="55"/>
      <c r="Q15" s="55"/>
      <c r="R15" s="55"/>
      <c r="S15" s="55"/>
    </row>
    <row r="16" spans="1:22">
      <c r="A16" s="34" t="s">
        <v>13</v>
      </c>
      <c r="B16" s="29">
        <v>0</v>
      </c>
      <c r="C16" s="28">
        <v>137.19999999999999</v>
      </c>
      <c r="D16" s="56">
        <v>415.23599999999999</v>
      </c>
      <c r="E16" s="28">
        <v>26.798999999999999</v>
      </c>
      <c r="F16" s="29">
        <v>216.71899999999999</v>
      </c>
      <c r="G16" s="28">
        <v>0</v>
      </c>
      <c r="H16" s="56">
        <v>282.34800000000001</v>
      </c>
      <c r="I16" s="28">
        <v>0</v>
      </c>
      <c r="J16" s="56">
        <f t="shared" si="2"/>
        <v>30.282993184723097</v>
      </c>
      <c r="K16" s="28" t="s">
        <v>16</v>
      </c>
      <c r="L16" s="56" t="s">
        <v>16</v>
      </c>
      <c r="M16" s="30" t="s">
        <v>16</v>
      </c>
      <c r="O16" s="12"/>
      <c r="P16" s="35"/>
      <c r="Q16" s="35"/>
    </row>
    <row r="17" spans="1:19">
      <c r="A17" s="40" t="s">
        <v>14</v>
      </c>
      <c r="B17" s="45">
        <v>30.51</v>
      </c>
      <c r="C17" s="46">
        <v>0</v>
      </c>
      <c r="D17" s="41">
        <v>191.45</v>
      </c>
      <c r="E17" s="42">
        <v>0</v>
      </c>
      <c r="F17" s="45">
        <v>283.94</v>
      </c>
      <c r="G17" s="46">
        <v>0</v>
      </c>
      <c r="H17" s="41">
        <v>228.227</v>
      </c>
      <c r="I17" s="42">
        <v>0</v>
      </c>
      <c r="J17" s="41">
        <f t="shared" si="2"/>
        <v>-19.621398887088816</v>
      </c>
      <c r="K17" s="42" t="s">
        <v>16</v>
      </c>
      <c r="L17" s="41">
        <f t="shared" si="3"/>
        <v>648.03998688954437</v>
      </c>
      <c r="M17" s="43" t="s">
        <v>16</v>
      </c>
      <c r="O17" s="12"/>
      <c r="P17" s="35"/>
      <c r="Q17" s="35"/>
    </row>
    <row r="18" spans="1:19" s="25" customFormat="1">
      <c r="A18" s="47" t="s">
        <v>20</v>
      </c>
      <c r="B18" s="48">
        <v>917.23800000000006</v>
      </c>
      <c r="C18" s="49">
        <v>1334.5</v>
      </c>
      <c r="D18" s="50">
        <v>1749.683</v>
      </c>
      <c r="E18" s="51">
        <v>2692.42</v>
      </c>
      <c r="F18" s="52">
        <v>4929.6229999999996</v>
      </c>
      <c r="G18" s="53">
        <v>4843.9309999999996</v>
      </c>
      <c r="H18" s="50">
        <v>1192.569</v>
      </c>
      <c r="I18" s="51">
        <v>1097.22</v>
      </c>
      <c r="J18" s="50">
        <f t="shared" si="2"/>
        <v>-75.808109463948867</v>
      </c>
      <c r="K18" s="51">
        <f t="shared" si="2"/>
        <v>-77.348562562100909</v>
      </c>
      <c r="L18" s="50">
        <f t="shared" si="3"/>
        <v>30.017400064105487</v>
      </c>
      <c r="M18" s="54">
        <f t="shared" si="3"/>
        <v>-17.780442113150997</v>
      </c>
      <c r="N18" s="55"/>
      <c r="O18" s="55"/>
      <c r="P18" s="55"/>
      <c r="Q18" s="55"/>
      <c r="R18" s="55"/>
      <c r="S18" s="55"/>
    </row>
    <row r="19" spans="1:19">
      <c r="A19" s="34" t="s">
        <v>13</v>
      </c>
      <c r="B19" s="29">
        <v>19.736000000000001</v>
      </c>
      <c r="C19" s="28">
        <v>49.62</v>
      </c>
      <c r="D19" s="29">
        <v>39.801000000000002</v>
      </c>
      <c r="E19" s="28">
        <v>384.34</v>
      </c>
      <c r="F19" s="29">
        <v>53.453000000000003</v>
      </c>
      <c r="G19" s="28">
        <v>0</v>
      </c>
      <c r="H19" s="29">
        <v>21.058</v>
      </c>
      <c r="I19" s="28">
        <v>0</v>
      </c>
      <c r="J19" s="29">
        <f t="shared" si="2"/>
        <v>-60.60464333152489</v>
      </c>
      <c r="K19" s="28" t="s">
        <v>16</v>
      </c>
      <c r="L19" s="29">
        <f t="shared" si="3"/>
        <v>6.6984191325496596</v>
      </c>
      <c r="M19" s="30" t="s">
        <v>16</v>
      </c>
      <c r="O19" s="12"/>
      <c r="P19" s="35"/>
      <c r="Q19" s="35"/>
    </row>
    <row r="20" spans="1:19">
      <c r="A20" s="36" t="s">
        <v>14</v>
      </c>
      <c r="B20" s="29">
        <v>419.36200000000002</v>
      </c>
      <c r="C20" s="28">
        <v>866.28</v>
      </c>
      <c r="D20" s="37">
        <v>1096.0650000000001</v>
      </c>
      <c r="E20" s="38">
        <v>1955.16</v>
      </c>
      <c r="F20" s="29">
        <v>3780.1889999999999</v>
      </c>
      <c r="G20" s="28">
        <v>2738.2510000000002</v>
      </c>
      <c r="H20" s="29">
        <v>878.53099999999995</v>
      </c>
      <c r="I20" s="28">
        <v>993.06</v>
      </c>
      <c r="J20" s="37">
        <f t="shared" si="2"/>
        <v>-76.759601173380489</v>
      </c>
      <c r="K20" s="38">
        <f t="shared" si="2"/>
        <v>-63.733784813736946</v>
      </c>
      <c r="L20" s="37">
        <f t="shared" si="3"/>
        <v>109.49227636266517</v>
      </c>
      <c r="M20" s="39">
        <f t="shared" si="3"/>
        <v>14.634990995982832</v>
      </c>
      <c r="O20" s="12"/>
      <c r="P20" s="35"/>
      <c r="Q20" s="35"/>
    </row>
    <row r="21" spans="1:19">
      <c r="A21" s="57" t="s">
        <v>21</v>
      </c>
      <c r="B21" s="45">
        <v>478.14</v>
      </c>
      <c r="C21" s="46">
        <v>418.6</v>
      </c>
      <c r="D21" s="58">
        <v>613.81700000000001</v>
      </c>
      <c r="E21" s="59">
        <v>352.92</v>
      </c>
      <c r="F21" s="45">
        <v>1095.981</v>
      </c>
      <c r="G21" s="46">
        <v>2105.6799999999998</v>
      </c>
      <c r="H21" s="60">
        <v>292.98</v>
      </c>
      <c r="I21" s="61">
        <v>104.16</v>
      </c>
      <c r="J21" s="58">
        <f t="shared" si="2"/>
        <v>-73.267784751742965</v>
      </c>
      <c r="K21" s="59">
        <f t="shared" si="2"/>
        <v>-95.053379430872681</v>
      </c>
      <c r="L21" s="58">
        <f t="shared" si="3"/>
        <v>-38.725059605973144</v>
      </c>
      <c r="M21" s="62">
        <f t="shared" si="3"/>
        <v>-75.11705685618729</v>
      </c>
      <c r="O21" s="12"/>
      <c r="P21" s="35"/>
      <c r="Q21" s="35"/>
    </row>
    <row r="22" spans="1:19">
      <c r="A22" s="34" t="s">
        <v>22</v>
      </c>
      <c r="B22" s="63">
        <v>74.459999999999994</v>
      </c>
      <c r="C22" s="64">
        <v>0</v>
      </c>
      <c r="D22" s="65">
        <v>507.22199999999998</v>
      </c>
      <c r="E22" s="28">
        <v>72.44</v>
      </c>
      <c r="F22" s="63">
        <v>105.379</v>
      </c>
      <c r="G22" s="64">
        <v>72.44</v>
      </c>
      <c r="H22" s="65">
        <v>318.892</v>
      </c>
      <c r="I22" s="28">
        <v>52.8</v>
      </c>
      <c r="J22" s="65">
        <f t="shared" si="2"/>
        <v>202.61437288264267</v>
      </c>
      <c r="K22" s="28">
        <f t="shared" si="2"/>
        <v>-27.112092766427381</v>
      </c>
      <c r="L22" s="65">
        <f t="shared" si="3"/>
        <v>328.27289820037606</v>
      </c>
      <c r="M22" s="30" t="s">
        <v>16</v>
      </c>
      <c r="O22" s="12"/>
      <c r="P22" s="35"/>
      <c r="Q22" s="35"/>
    </row>
    <row r="23" spans="1:19">
      <c r="A23" s="36" t="s">
        <v>23</v>
      </c>
      <c r="B23" s="29">
        <v>18.088000000000001</v>
      </c>
      <c r="C23" s="28">
        <v>49.98</v>
      </c>
      <c r="D23" s="66">
        <v>103.964</v>
      </c>
      <c r="E23" s="38">
        <v>208.46799999999999</v>
      </c>
      <c r="F23" s="29">
        <v>109.83</v>
      </c>
      <c r="G23" s="28">
        <v>234.834</v>
      </c>
      <c r="H23" s="65">
        <v>18.414999999999999</v>
      </c>
      <c r="I23" s="28">
        <v>20.100000000000001</v>
      </c>
      <c r="J23" s="66">
        <f>+((H23*100/F23)-100)</f>
        <v>-83.233178548666118</v>
      </c>
      <c r="K23" s="38">
        <f t="shared" si="2"/>
        <v>-91.440762410894507</v>
      </c>
      <c r="L23" s="66">
        <f t="shared" si="3"/>
        <v>1.8078283945156954</v>
      </c>
      <c r="M23" s="39">
        <f t="shared" si="3"/>
        <v>-59.783913565426161</v>
      </c>
      <c r="O23" s="12"/>
      <c r="P23" s="35"/>
      <c r="Q23" s="35"/>
    </row>
    <row r="24" spans="1:19">
      <c r="A24" s="36" t="s">
        <v>24</v>
      </c>
      <c r="B24" s="29">
        <v>2.0870000000000002</v>
      </c>
      <c r="C24" s="28">
        <v>0</v>
      </c>
      <c r="D24" s="66">
        <v>1789.7829999999999</v>
      </c>
      <c r="E24" s="38">
        <v>536.34199999999998</v>
      </c>
      <c r="F24" s="29">
        <v>3210.3180000000002</v>
      </c>
      <c r="G24" s="28">
        <v>882.65</v>
      </c>
      <c r="H24" s="65">
        <v>1192.8009999999999</v>
      </c>
      <c r="I24" s="28">
        <v>24.3</v>
      </c>
      <c r="J24" s="66">
        <f t="shared" si="2"/>
        <v>-62.844771141052078</v>
      </c>
      <c r="K24" s="38">
        <f t="shared" si="2"/>
        <v>-97.246926867954457</v>
      </c>
      <c r="L24" s="66" t="s">
        <v>16</v>
      </c>
      <c r="M24" s="39" t="s">
        <v>16</v>
      </c>
      <c r="O24" s="12"/>
      <c r="P24" s="35"/>
      <c r="Q24" s="35"/>
    </row>
    <row r="25" spans="1:19">
      <c r="A25" s="36" t="s">
        <v>25</v>
      </c>
      <c r="B25" s="29">
        <v>0</v>
      </c>
      <c r="C25" s="28">
        <v>2729.9</v>
      </c>
      <c r="D25" s="66">
        <v>37.380000000000003</v>
      </c>
      <c r="E25" s="38">
        <v>543.1</v>
      </c>
      <c r="F25" s="29">
        <v>52.72</v>
      </c>
      <c r="G25" s="28">
        <v>427.91699999999997</v>
      </c>
      <c r="H25" s="65">
        <v>402.42</v>
      </c>
      <c r="I25" s="28">
        <v>342.98</v>
      </c>
      <c r="J25" s="66">
        <f t="shared" si="2"/>
        <v>663.31562974203337</v>
      </c>
      <c r="K25" s="38">
        <f t="shared" si="2"/>
        <v>-19.848942668788567</v>
      </c>
      <c r="L25" s="66" t="s">
        <v>16</v>
      </c>
      <c r="M25" s="39">
        <f t="shared" si="3"/>
        <v>-87.436169823070443</v>
      </c>
      <c r="O25" s="12"/>
      <c r="P25" s="35"/>
      <c r="Q25" s="35"/>
    </row>
    <row r="26" spans="1:19">
      <c r="A26" s="40" t="s">
        <v>26</v>
      </c>
      <c r="B26" s="45">
        <v>0</v>
      </c>
      <c r="C26" s="46">
        <v>0</v>
      </c>
      <c r="D26" s="67">
        <v>0</v>
      </c>
      <c r="E26" s="68">
        <v>0</v>
      </c>
      <c r="F26" s="69">
        <v>0</v>
      </c>
      <c r="G26" s="46">
        <v>6</v>
      </c>
      <c r="H26" s="70">
        <v>0</v>
      </c>
      <c r="I26" s="46">
        <v>0</v>
      </c>
      <c r="J26" s="67" t="s">
        <v>16</v>
      </c>
      <c r="K26" s="68" t="s">
        <v>16</v>
      </c>
      <c r="L26" s="67" t="s">
        <v>16</v>
      </c>
      <c r="M26" s="43" t="s">
        <v>16</v>
      </c>
      <c r="O26" s="12"/>
      <c r="P26" s="35"/>
      <c r="Q26" s="35"/>
    </row>
    <row r="27" spans="1:19">
      <c r="A27" s="71" t="s">
        <v>27</v>
      </c>
      <c r="B27" s="72">
        <v>179.70699999999999</v>
      </c>
      <c r="C27" s="73">
        <v>708.34</v>
      </c>
      <c r="D27" s="72">
        <v>266.31799999999998</v>
      </c>
      <c r="E27" s="73">
        <v>141.79</v>
      </c>
      <c r="F27" s="72">
        <v>589.79600000000005</v>
      </c>
      <c r="G27" s="73">
        <v>698.35299999999995</v>
      </c>
      <c r="H27" s="72">
        <v>27.46</v>
      </c>
      <c r="I27" s="74">
        <v>0</v>
      </c>
      <c r="J27" s="72">
        <f t="shared" si="2"/>
        <v>-95.344152893542855</v>
      </c>
      <c r="K27" s="73" t="s">
        <v>16</v>
      </c>
      <c r="L27" s="72">
        <f t="shared" si="3"/>
        <v>-84.719571302175211</v>
      </c>
      <c r="M27" s="75" t="s">
        <v>16</v>
      </c>
      <c r="O27" s="12"/>
      <c r="P27" s="35"/>
      <c r="Q27" s="35"/>
    </row>
    <row r="28" spans="1:19">
      <c r="A28" s="57" t="s">
        <v>28</v>
      </c>
      <c r="B28" s="58">
        <v>5.57</v>
      </c>
      <c r="C28" s="76">
        <v>0</v>
      </c>
      <c r="D28" s="77">
        <v>1500.327</v>
      </c>
      <c r="E28" s="76">
        <v>19.492000000000001</v>
      </c>
      <c r="F28" s="58">
        <v>1523.1379999999999</v>
      </c>
      <c r="G28" s="76">
        <v>30.768000000000001</v>
      </c>
      <c r="H28" s="58">
        <v>269.87900000000002</v>
      </c>
      <c r="I28" s="78">
        <v>103.17</v>
      </c>
      <c r="J28" s="77">
        <f t="shared" si="2"/>
        <v>-82.28138225164102</v>
      </c>
      <c r="K28" s="76">
        <f t="shared" si="2"/>
        <v>235.31591263650546</v>
      </c>
      <c r="L28" s="77">
        <f t="shared" si="3"/>
        <v>4745.2244165170559</v>
      </c>
      <c r="M28" s="79" t="s">
        <v>16</v>
      </c>
      <c r="O28" s="12"/>
      <c r="P28" s="35"/>
      <c r="Q28" s="35"/>
    </row>
    <row r="29" spans="1:19">
      <c r="A29" s="34" t="s">
        <v>29</v>
      </c>
      <c r="B29" s="80">
        <v>790.18299999999999</v>
      </c>
      <c r="C29" s="81">
        <v>0</v>
      </c>
      <c r="D29" s="80">
        <v>2652.4340000000002</v>
      </c>
      <c r="E29" s="81">
        <v>4871.8119999999999</v>
      </c>
      <c r="F29" s="80">
        <v>468.40999999999997</v>
      </c>
      <c r="G29" s="81">
        <v>235.58</v>
      </c>
      <c r="H29" s="80">
        <v>140.65</v>
      </c>
      <c r="I29" s="82">
        <v>0</v>
      </c>
      <c r="J29" s="80">
        <f t="shared" si="2"/>
        <v>-69.972887000704503</v>
      </c>
      <c r="K29" s="83" t="s">
        <v>16</v>
      </c>
      <c r="L29" s="80">
        <f t="shared" si="3"/>
        <v>-82.200325747326886</v>
      </c>
      <c r="M29" s="84" t="s">
        <v>16</v>
      </c>
      <c r="O29" s="12"/>
      <c r="P29" s="35"/>
      <c r="Q29" s="35"/>
    </row>
    <row r="30" spans="1:19">
      <c r="A30" s="85" t="s">
        <v>30</v>
      </c>
      <c r="B30" s="86">
        <v>0</v>
      </c>
      <c r="C30" s="87">
        <v>0</v>
      </c>
      <c r="D30" s="88">
        <v>0</v>
      </c>
      <c r="E30" s="87">
        <v>0</v>
      </c>
      <c r="F30" s="88">
        <v>0.11</v>
      </c>
      <c r="G30" s="87">
        <v>4</v>
      </c>
      <c r="H30" s="89">
        <v>0</v>
      </c>
      <c r="I30" s="90">
        <v>4.5</v>
      </c>
      <c r="J30" s="89" t="s">
        <v>16</v>
      </c>
      <c r="K30" s="68">
        <f t="shared" si="2"/>
        <v>12.5</v>
      </c>
      <c r="L30" s="89" t="s">
        <v>16</v>
      </c>
      <c r="M30" s="43" t="s">
        <v>16</v>
      </c>
      <c r="O30" s="12"/>
      <c r="P30" s="35"/>
      <c r="Q30" s="35"/>
    </row>
    <row r="31" spans="1:19">
      <c r="A31" s="91" t="s">
        <v>31</v>
      </c>
      <c r="B31" s="92">
        <v>11727.221000000001</v>
      </c>
      <c r="C31" s="92">
        <v>15945.880000000001</v>
      </c>
      <c r="D31" s="92">
        <v>41285.333000000006</v>
      </c>
      <c r="E31" s="92">
        <v>14397.806999999999</v>
      </c>
      <c r="F31" s="92">
        <v>47699.044999999998</v>
      </c>
      <c r="G31" s="92">
        <v>46798.857000000004</v>
      </c>
      <c r="H31" s="92">
        <v>25326.562000000002</v>
      </c>
      <c r="I31" s="92">
        <v>4023.7640000000001</v>
      </c>
      <c r="J31" s="93">
        <f>+((H31*100/F31)-100)</f>
        <v>-46.903419135540339</v>
      </c>
      <c r="K31" s="93">
        <f>+((I31*100/G31)-100)</f>
        <v>-91.4020036856883</v>
      </c>
      <c r="L31" s="93">
        <f>+((H31*100/B31)-100)</f>
        <v>115.96388436783104</v>
      </c>
      <c r="M31" s="94">
        <f>+((I31*100/C31)-100)</f>
        <v>-74.76612140565463</v>
      </c>
      <c r="O31" s="12"/>
      <c r="P31" s="35"/>
      <c r="Q31" s="35"/>
      <c r="R31" s="95"/>
      <c r="S31" s="95"/>
    </row>
    <row r="32" spans="1:19" s="1" customFormat="1">
      <c r="A32" s="96" t="s">
        <v>32</v>
      </c>
      <c r="B32" s="97"/>
      <c r="C32" s="97"/>
      <c r="D32" s="97"/>
      <c r="E32" s="97"/>
      <c r="F32" s="97"/>
      <c r="G32" s="97"/>
      <c r="H32" s="97"/>
      <c r="I32" s="97"/>
      <c r="J32" s="96"/>
      <c r="K32" s="96"/>
      <c r="L32" s="96"/>
      <c r="M32" s="96"/>
      <c r="P32" s="35"/>
      <c r="Q32" s="35"/>
    </row>
    <row r="33" spans="1:13" s="1" customFormat="1">
      <c r="A33" s="98" t="s">
        <v>33</v>
      </c>
      <c r="B33" s="98"/>
      <c r="C33" s="98"/>
      <c r="D33" s="98"/>
      <c r="E33" s="98"/>
      <c r="F33" s="99"/>
      <c r="G33" s="99"/>
      <c r="H33" s="99"/>
      <c r="I33" s="99"/>
      <c r="K33" s="35"/>
      <c r="L33" s="35"/>
      <c r="M33" s="35"/>
    </row>
    <row r="34" spans="1:13" s="1" customFormat="1">
      <c r="A34" s="98" t="s">
        <v>34</v>
      </c>
      <c r="B34" s="98"/>
      <c r="C34" s="98"/>
      <c r="D34" s="98"/>
      <c r="E34" s="98"/>
      <c r="F34" s="100"/>
      <c r="J34" s="101"/>
      <c r="K34" s="35"/>
      <c r="L34" s="35"/>
      <c r="M34" s="35"/>
    </row>
    <row r="35" spans="1:13" s="1" customFormat="1">
      <c r="A35" s="102" t="s">
        <v>35</v>
      </c>
      <c r="B35" s="103"/>
      <c r="C35" s="103"/>
      <c r="D35" s="103"/>
      <c r="E35" s="103"/>
      <c r="F35" s="103"/>
      <c r="G35" s="103"/>
      <c r="H35" s="103"/>
      <c r="I35" s="103"/>
      <c r="J35" s="104"/>
      <c r="L35" s="96"/>
      <c r="M35" s="96"/>
    </row>
    <row r="36" spans="1:13" s="1" customFormat="1">
      <c r="B36" s="35"/>
      <c r="C36" s="35"/>
      <c r="J36" s="101" t="s">
        <v>36</v>
      </c>
    </row>
    <row r="37" spans="1:13" s="1" customFormat="1">
      <c r="J37" s="101"/>
    </row>
    <row r="38" spans="1:13" s="1" customFormat="1"/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</sheetData>
  <mergeCells count="24">
    <mergeCell ref="K6:K7"/>
    <mergeCell ref="L6:L7"/>
    <mergeCell ref="M6:M7"/>
    <mergeCell ref="A35:J35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4_6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2020-02-13T05:41:48Z</dcterms:created>
  <dcterms:modified xsi:type="dcterms:W3CDTF">2020-02-13T05:42:22Z</dcterms:modified>
</cp:coreProperties>
</file>