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8_{3084DFAA-4EBA-472E-B704-A65D76FB6BF8}" xr6:coauthVersionLast="45" xr6:coauthVersionMax="45" xr10:uidLastSave="{00000000-0000-0000-0000-000000000000}"/>
  <bookViews>
    <workbookView xWindow="-120" yWindow="-120" windowWidth="29040" windowHeight="17640" xr2:uid="{EE5035FB-7770-45A0-BB4E-29D84EBA6649}"/>
  </bookViews>
  <sheets>
    <sheet name="2020_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<sst xmlns="http://schemas.openxmlformats.org/spreadsheetml/2006/main" count="47" uniqueCount="32">
  <si>
    <t xml:space="preserve">Grūdų  ir rapsų supirkimo kainos  (iš augintojų ir kitų vidaus rinkos ūkio subjektų) Lietuvoje  2019 m. sausio–2020 m. sausio mėn., EUR/t (be PVM) 
</t>
  </si>
  <si>
    <t xml:space="preserve">             Data
Grūdai</t>
  </si>
  <si>
    <t>Pokytis, %</t>
  </si>
  <si>
    <t>sausis</t>
  </si>
  <si>
    <t>lapkritis</t>
  </si>
  <si>
    <t>gruodis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</si>
  <si>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</si>
  <si>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</si>
  <si>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</si>
  <si>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</si>
  <si>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</si>
  <si>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</si>
  <si>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</si>
  <si>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</si>
  <si>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</si>
  <si>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</si>
  <si>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</si>
  <si>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</si>
  <si>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</si>
  <si>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</si>
  <si>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</si>
  <si>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</si>
  <si>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</si>
  <si>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</si>
  <si>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</si>
  <si>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</si>
  <si>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</si>
  <si>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</si>
  <si>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</si>
  <si>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sausio mėn. su 2019 m. gruodžio mėn.</t>
  </si>
  <si>
    <t>**** lyginant 2020 m.  sausio mėn. su 2019 m. 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</si>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</sst>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2" fontId="7" fillId="0" borderId="21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6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Įprastas" xfId="0" builtinId="0"/>
    <cellStyle name="Normal 3" xfId="3" xr:uid="{FE21BD4E-298F-4CCB-90F2-D9CBE935621E}"/>
    <cellStyle name="Normal 5" xfId="2" xr:uid="{B21AA8BC-4021-46D5-9992-2831A2A16E86}"/>
    <cellStyle name="Normal_Sheet1_1 2" xfId="1" xr:uid="{8297ECC6-F6AB-4A9C-BC32-18CCE04D9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6C40201-032E-4173-BD03-70F38714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A8A1700-7338-4218-981F-BA847043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67F96EA-AF8D-47D1-8A8C-90F2794D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EC07F7A-9ADC-4929-9070-EF92796A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17ECC46-33CC-4106-8EDF-CE7249ED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5A1F7A1-1E87-43BB-94D2-4EAD957D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A24F109-428A-45A5-A15F-D5CD2DC3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6A6188B-BE4A-4BD7-A05B-8547B16F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6C35C1E-6AC2-4FAC-A251-BE821780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D1EF5CD-774B-4B51-A63C-8960C9EF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4AC97EE-4453-43C9-8B37-FFD9D885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8BF8D08-5E2D-4032-90C2-5D943982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0D58239-59DF-4A63-B213-E37EFAB6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3C0D071-7AF6-4C99-808B-BDF8022B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6DE1946-7EA3-431A-93E8-5572A969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53BC540-6032-4810-B0BD-E5C5FFBF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6493470-C691-41DA-A1AC-4E2E44A2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9DE03C7-331F-4D1F-ABA5-D70F62DF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47F2F41-885F-42FD-A077-B7DA4A3D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640C2C02-FCA0-4B8B-9EF3-D70D46AE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BC50871-CFF8-4BD5-94C8-8E092B56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9A6FE5B-27D6-4120-AC3D-DED8FA4B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477B1B62-8001-4ABE-9283-822061BC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3C2F469-A2F7-4DB7-B231-215D0886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7993B8E-0FCE-4FCC-8DD4-CE3DB325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FBFA87F-E53D-410A-A26B-E806AE32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4082FAB-6BF8-482C-BF9A-91C9E33D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8D3054A-92E8-439E-9262-2D81222B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F2A0541-C219-4DBA-A59C-EF7A8399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47B9BFC-3707-4985-BA70-FC706F40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7079721-E154-4735-8A33-6EE23744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82EA0C1-98CB-43F6-A2E6-A64B408F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0FC36F3-6174-4093-B59B-F338176F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10D3997-7BC6-4796-A955-545E6752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EBCACC2-D756-4A70-916E-3132E2E3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7035847-7C3B-418C-A4FC-E74D7CBB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6270D20C-FD74-47EB-9FF3-D4B80045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AF505DD-DE06-464E-85C0-2378F3CD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DC354A4-EF80-444B-896E-6569D6EE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9BF3ECF-8B3E-44FD-981A-2333D846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B3CF03C-F89D-4EA9-A67C-B575D7A8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0E3E649-C749-4E12-92F3-444B12AA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B17804E-F7EC-446E-AF30-F45F4A3E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ABDB434-168C-495E-B595-9368BEE0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BA3AF3C-E8A2-41F8-97C7-CC3ED445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B5D5EA7-0399-4D85-BB8D-87720156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F675175-E306-41D5-B197-1026A964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9D9E19E-8373-4B77-8311-89431596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0A63A37-0F88-4DF7-A6CD-4507798C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02C56E2-8D6F-4106-825F-286D12DD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EA496E8-DD16-4350-8739-F1F2CA9A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FEF77F8-F3F9-4E37-8755-1CB64294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34E9EF8-50F2-4C09-87DB-D125FC21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8539F94-CE7D-484E-BC7C-7E483A41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41B4E33-1ED8-4908-872D-E3966457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4CA3461-4821-4EB2-B224-8323BB5D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B312D62-2307-4592-9180-33C4D03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400D3EC-5E95-432A-9742-2C8C224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07BD307-DBFA-4667-ADD5-571D5F99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2E87912-AA86-42C2-9F1D-45D3E951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ADD583B-CDF8-44C2-BA3D-EEDF8B25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830C7BF7-FAD4-4361-A90C-706E5352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179AD69-E2E4-4C45-9E9F-88F663CA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CA8FF2E9-0C66-4681-A105-E0673AA4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06E28D75-1DCC-4100-9A71-2A87B2AE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FFFF383-8618-4923-B092-903BF53B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3C707028-7A9B-4073-8CD6-160B11E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F50015C-C1B3-491A-873B-CD46D3D5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1436E85-423B-4C42-9073-DBF03A76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673F6F0-9737-475E-9F67-0621ECA8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38CCCC0-F121-4CF7-BF90-4728822C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8AE9B69-2B61-4595-85B7-4E9CC4E4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927523A-0814-4C23-8E05-617E7995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5248FB7-23CD-4B28-A80E-38DA96DC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832B5BA-9D49-49A8-B06E-9D9E9F87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712A01E-485A-4B05-8F1D-017B87DD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D5B7B0A-4FE8-4785-A5D8-F972E449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722C3D5D-9CBE-46AA-9023-B23423CC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4D21616-1A7E-4D85-8001-0AF08ECE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0F11CB2-CFEB-4C55-A022-7669E2C8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BD900D9-3696-48EF-98D8-98B48DC6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5F19BF0-3FE6-4747-AC5B-B11BC9AA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2AC4A88-84EA-4619-B133-5AA2AE7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AB26D8D-B36B-40C1-B8AE-123D988B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8246F05-DDFD-44CE-8C5B-4E101A3C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E75FA11-1490-4ADA-81AF-1DA1FED9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65E65A5-7B58-48CE-AA61-3694F0E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D53B1AA-BB1A-4A2D-BE03-3132F87A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28C0899-EFA6-4E20-B5FA-6FBA36D3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8727798-5CD2-40FA-89BF-657604B3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2537D02-4DE0-46FD-91C8-C965B0BC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81D09A9-FD9C-454A-9CC9-15FA5B95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02C227C-96D9-4D8C-B7DC-42926D54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4C8531B-32C7-462E-86D8-3711481E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B616F05-B445-4AB8-920E-9BC8AB9E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3DA5CA8E-4392-4250-B624-BBEA8E4E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396A5927-88A2-478C-BE2A-9060B0D3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F5533668-F255-4A0C-ACE0-B7D3EC16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0BC488A7-0EB4-414E-8766-1F234594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9ED09DA-28D3-45B2-9B8F-03653950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97888B4D-0ED8-403B-9941-6C9661AD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7CB969FB-469F-4B76-99E2-6775B4F2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4AD6AF19-52ED-411A-8F6C-4CCCC8C2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7E29F6A-772F-4732-8BE8-4284BA3E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BD9224F2-4ED0-4316-AA2A-926D813D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F9354214-48BE-47C6-A335-DB9A3CCF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C769C792-1DA4-43BA-85E4-7B047413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CF34D24-7BE5-453C-AEBB-8B78B78E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C7B0E7C4-D658-4E6E-A47D-2B674F94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8F296CC-C6DA-4B68-A4BE-E7A5FB7B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C02418DD-28C5-4AC3-83C5-6FACCBD1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F01A1C54-C047-4196-9A20-E93715E2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1912ADA-66D9-4F06-AC64-5A8101BC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A6E09C5-3496-4D00-84BA-7A169C03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EE68D05-D518-49BC-A826-94E75FAC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F7F8A37A-E628-4B0C-9A50-5DE9C90C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F7C22EC-173D-494F-8E6A-96697A8C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48C8D0F6-F209-412F-B130-AF4C10FF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75BC8D6-210F-4D43-85EC-0B362B34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D3BB709-03F0-45D0-9CD9-D3D84360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26991B4-1310-444E-9CC1-B4CF7552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96F61443-9798-4734-B31F-BA573BC3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00EB879-8D17-4DEC-B316-EC185CB4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02F4D827-E214-48F5-90EF-8C89A224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D492DD0-1537-45C4-B399-14667E8D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5F476A6D-B9CA-425F-AE36-F5F75EA8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EA50106-C4DE-4879-84C9-F5C71189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E416936-3598-4BA2-8913-942CDD1F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2CC5C557-EC08-4435-ACA1-DD3D4999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124B16C3-1C2F-420D-9A30-FFA1ED43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65723E1-B8AF-4D65-A205-94DB1427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AA4E1C1-9EF8-4FA7-863C-E951BC42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1F5AE8C-4AB4-4EF4-BDAA-88D2AE69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B5740BB-CB62-44CF-99F2-1DEC0251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0B6AB4D-5BAB-4398-B919-FE782F96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372044E-FC25-47FB-A55A-301B5B66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C50483B-8ED2-4683-BDCF-63A338AA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0DA1680-E4DB-4323-914B-F78FC53B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AF4EA31C-5226-41BB-8EF9-B1B99882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25939ED-402E-4E24-91F3-F5765E6E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C85EB6F6-759B-4086-9025-35186F61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0E1C3B3-3E9B-470F-A0E6-ADE442F0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6414B551-F1F0-4D2B-8386-2CF4D9AC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BBFE5EE-E0F3-46B3-8E27-BDD12C76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02CE52C4-C59B-4C7E-9C1D-0876F2F9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52495AF-1E40-4874-AAED-99C22D57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91CCEDC9-D3E9-426C-AFF9-A70BD0C0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78AA44B7-BF07-4019-BF82-AB995AB1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7F3E46B-1AF7-453D-B87E-C071348F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69923F6-0E71-45D4-9862-A535B125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FA7F113-0909-4B9A-B8C5-AB985DA1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5915BC2-81CE-4751-B796-90CA9313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9081453-BA68-451D-A535-A3E27516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4B3A4DD-6C5D-4D46-9128-74C180FB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A9C693D-C76D-4194-ADDC-ED8D986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7DD7334-CC97-4B9D-99A5-D8946E4F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B6DAEF9-04AB-4A95-8433-666B12D4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656CEEA-EA4F-4723-9917-152033AB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01FF8A6-51EE-4352-8B99-37222B85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1546D54-DBF6-4B48-97A7-066D6E20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562EA07-DB76-4488-8889-B1CE462C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DA752A3-72FA-4606-810C-2FDDE6A7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79FD17D-7C9F-4EC6-A844-579B8A53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2D3DB86-F79B-426D-9500-548F26DE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785324C-FDF7-4805-8BDB-400BD475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1204192-62DB-4D4F-B1FF-BC7A94AD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E4209CF5-1F24-420B-A7D8-0900ABFC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493FC75-C724-4A4D-A5B3-C783CCAB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3419700-198F-4828-9565-5112448E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53173F7-B2B8-4B06-8319-CD13616F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D7614B8-D289-4D5A-91E1-9D8792FD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184F4014-B222-4026-BD8D-533B1FC7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2179AA6D-4BA6-4053-8A79-62D823AD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3F747EB-1C02-4DDA-836D-8FAABE66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F49C5F86-3F25-4034-B5C8-CC162895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6A18E1B-0A6B-47FC-854D-2D38BF0D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3A9EAD59-7955-40AC-9704-15F7A95C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5BF174C-C083-4DCD-A146-554B85C6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E2551421-89B5-46D2-9417-C5A91733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11BA7AC-7D17-428F-8203-7C39F131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9A3AD75-7E1C-44BE-A50B-6DF32B08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B18970D-6BE1-45E4-ADB4-E78234ED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F710C77-74C3-4E5A-ABA3-01E77C17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C9EF843-26DC-4179-AC36-60A7DF14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68CF0AB-903A-4159-AB81-E121D769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729AECC-21A9-41E1-9BFA-19ED222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F203F5C-2573-463B-A1AD-C6468EB9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EED8BF1-159F-4C37-9586-2B12FAB0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0A7A9872-00B5-4F72-A0F1-315895F2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BCD9A04-5750-470C-9E21-1969FBA6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8FD70A0-A3FD-48B6-9604-A9F6C8D5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04E57E5-E657-4E6A-BBCE-58F02010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1472079-B3FB-478E-9016-079F7B06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A1912D4-DC47-43F4-88FA-89EC037D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29751DA-D883-4128-8811-ABD9E6C7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30324A62-CE8A-48E8-BD13-E29D897A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49FC1E7-B6B1-439B-9782-64247716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D8B3838F-0237-4785-ADC2-94A2463F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FB4F5CD-F0C9-4C14-AB8B-FF002C20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49AB05F-254B-44CF-B5D7-D62A4D3C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B40FB43-B0D0-4C22-A85C-A28B1307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5A94D264-EF13-4F4B-B00A-D8A0F1C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B36FFC3-A67F-49EC-91B4-9AE72972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5566E6E-87FA-4B53-BAC0-A4156A7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6C5F7CC-7E8B-4BF2-A010-CD4EEA50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3050215-EBAB-4189-BE65-6F2B81C6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CEA45AF7-19DE-471A-94A4-23DE7EA6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A0DB75F-D961-4CED-B733-D73917FB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7878E0A-EE59-4AA4-A32F-BC116015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A0B2CD6-1EA3-4022-85F9-54E7D9BA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57A27CE-FC8E-46A7-A010-FC6238B5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E6F8B72-9257-4E23-8D30-E1DDAC09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0B56367-0DA1-466D-892B-1148288D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E522D6E-C12F-4D58-8A1B-B03328B0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D2E31272-8C6D-42B8-8273-88490F5D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06F078C-38AF-46A2-AD14-C57C14DD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A017ED7-3DDF-4FC5-B750-317EFA59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E5BBB0A-B550-4762-B27D-837049D5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64895E29-F5BC-4CB5-B1E8-5997C206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7A4F529-907F-4518-BEC0-C1B6A100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42859C1E-07FA-4517-9EFF-ED199347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A841C1F-693A-41CF-98C8-AD44FB0D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6D5ACA83-14F3-472A-9506-674DCE4C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292DB8F7-349F-450B-B9B7-8C9399B9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2B745AAE-1CD1-4483-BE54-2A579494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A2F1BFF-5938-433F-ACF2-50759511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81E979A1-C7D8-4BB3-AB7E-0A56C112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656B4E6-566E-4016-B9BE-ACCE02E1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C5DED69-177E-436C-9970-16067A4F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96F3A54-48AF-40C7-B955-69B65FD3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FD0AD96-B9CE-4772-9FB2-CBFCBEBD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4115125-33AE-4FAB-A83B-F4C981A6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66FCA09-394D-42DF-8A23-62176D5B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A5C8EF8-E0A6-493F-8524-4F1798B6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C6C876C-2786-4556-A18B-F12E7E3F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55B3ACB-F19A-4563-902E-2FC2DD58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68649EB-843C-477F-97BE-3F0C939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E13FB6B-E85D-4545-8FC2-90A9363D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CCDD94A-D2F9-4B65-A324-98BA81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9AF5FB17-ADB5-4911-9E73-66356C9B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FB817AA-3056-4991-B61A-6EB9ACA7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2F3B0BD-AB3D-4DE5-808C-46EA5168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D324599-998A-493C-B4BF-AD0B31A6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1DB87D6-CC0B-43C8-9832-E4D3ACF2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AE3EB66-0BCC-404D-9228-6B11450A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3FAB290A-CADD-4396-A31A-DA6AE740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EF5523D-5696-453C-8E5A-44D89E7B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03A8922-5106-4A05-9C5A-714382C4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C5A29D1F-75EE-40AF-BA9D-C35DE60A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8A4C5F7-9629-4A89-AE5F-B0CF51B1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2AE58E86-61E3-4CD6-ADE3-0B27B779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18E7617E-B76F-49BF-958C-2221862B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BC46C34C-6D8B-4859-B98C-20DC7EE3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BDB43EEB-5EE1-4C47-B165-EE0395F5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74EA46D6-81F1-47F9-BFBC-4D4E17A2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339DD945-9AD0-4E92-9EE1-F0E4E517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855715D9-12B1-41C8-9D3F-2A882F90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871964E-6699-45BE-B6C6-CC2B89E7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F6A1A88-38F6-4204-A799-DB8A4244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3189F5E-8E53-489A-B6FA-14FED129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692DBE0-0CB7-4419-A953-A5A2C091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3FE635B-3BEF-4A37-9D13-40C74715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433B874E-24D3-4B64-B0F5-756EAC9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8D9E9CE-3210-41B8-BC53-9F13C01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73891FB-5BAC-4864-B44C-60679438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061B393-5EA3-44D0-B8B6-DC51A5A7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A99DA49-A9EF-465B-B991-BE367FAB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4733857-DE1E-4DAA-B9B2-8AAE067B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3E2C13DE-7A76-4E0C-B80E-7FE3D274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6B7D621-A4E9-4816-885C-6FA9F8EB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18E726A-A675-44A3-9D2D-088E6DC7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CAD6B3C-DC1D-4D5F-B2C6-FD855E7E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A39C3F9-2CFB-4898-B295-EECE1627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C1A18BA-9D32-47C7-B59C-D854BC1A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C9CB706-3426-44EE-9061-7BBA4544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4AF1F31-7D9D-4933-A7F9-B29984C8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4893CBFC-D572-48DF-B39F-C64C665C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5D9299D-4971-4309-A523-BC4D2022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27C21C9F-7BF2-442A-9988-45D070B2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393C4A0C-6663-4666-8765-3E92314E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C68EBC4B-11DE-471F-92D4-87FE79AE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1D4E7A53-C1F1-4A0F-AD77-B1239497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50703324-70F4-4FD3-8BE9-DD0C682D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9F96AF7B-CB49-42CC-8061-138946D2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8DEBF934-B400-4BCC-9949-9AB7A4D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F542C7A-B7BD-4CF0-AA58-F07FE6F7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A2AD47F1-05FA-4E61-BE82-80ECAEF1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C9D5DED-713F-4FE6-8305-14723E41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C600A087-74A6-4F84-8A69-1FD815AA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41932BA-BDD2-4CF3-9DC2-275EFB8A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75031567-6BC9-4D62-A73D-2E2D6677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CBFAA42-CB19-4C8B-B644-07D02C27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E3304CDD-289D-4374-B472-EF87837A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4513FCBB-5A0F-4046-99E1-A25BE6F3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5D974BAA-0F0A-4DAC-9BA9-FE1B219A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859DD22-DCB2-4A18-ABCF-731A0E0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DE89BD24-F748-4A56-9AAE-5E865F56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14AB710-3D0A-4E6F-A6E5-A59D68A5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4F9A1CA9-7C8F-4AE6-BC15-CB7C3FDB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39412C6-F58E-4AA4-B3FC-D485049A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46802173-4AB7-4D71-8091-628DB8C7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4BBB73F-F18F-4BBD-89C7-891A12D0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334C6383-E79E-4DD5-893F-416FAD9E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599094A-F544-420A-9A21-2C18B59A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4BC5DF13-9230-4C47-B379-643D785E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055E48E-37F3-4FA2-B088-E319B20F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B56C9832-4296-4CD4-8BFF-4B98CD36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BB5A707-3985-435B-BFFD-1040C6DD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7F32551-5DFB-4C72-A50B-37A2E384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C96D0E6D-8F0D-483C-9DFF-9E4D20D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53DB83E-C406-4014-BCC4-F55C57F6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663164D-320C-4985-A173-4BA5324A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3A7BCC84-587C-4442-A1BE-5A0A56BD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11141A4-3AE0-4CE3-A09F-F672C2ED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7DBDD4F-D5BB-4C4E-AB10-312DCDF7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7B4A9CC-6BA8-446A-B0DE-492F7F12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7BCCF9ED-0877-4F96-A444-D1EB4F47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B2C338F-817D-49C8-87A1-E70D8F36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5DA60F40-A6C8-4993-929C-58087C7B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F5225C5-138A-44E6-97E5-50CEA977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36704CF-793D-40BE-9C86-CFD56B5A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5FE5476-DFE6-42EE-B5C6-399EB7DF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881FA0A-705B-4088-AC3E-D09E38CC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1F88E29-4597-4014-9553-144EBE6B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A6D5779-FF1E-4B72-AB61-ECBD3F55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201DDF9-E5DC-48EB-9D82-47E1A279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0436EBC-0FE1-48F4-BE50-5FE8A054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8EA5526C-C957-4F7E-845F-776FB6AC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21E0FB1-8258-4D2E-AE46-15DAF0C0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427508A-6FAA-48B2-ABAC-DAA84CF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3EE09F2-B00E-42A6-AA3D-A2CEC2A5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873A6C4-E358-4458-A1C9-94161F90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23A17B5-4653-43E2-A4D4-4897DB86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9FFC29B-57FD-4B4B-80AE-5C4C4E26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005CD0C-8BB5-455A-A4C4-8ADF27F5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E5122BA8-E612-4FF3-9CAE-BBA17791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E697F00-D7FC-4F99-8534-9D2A75EC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507BF44A-7BB3-4031-92EA-E0E012AB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C452AA4-7E9A-4E06-97B8-DA408A8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5C9F8AF-4DF3-4CF1-A6B7-B7355852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C933B54-F958-411D-9C00-319C98C3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C7930D0-9EA1-4857-91E4-D1AFCEAB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25B7653-F61A-46BB-ABAA-02CA15C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AB531B3-71EA-4CF5-A932-051E449B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D63F89D-A579-459A-9E07-09515EA1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8685283-DE05-473E-98A0-A94230F4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5386847-4552-4293-ACE3-6C904D1A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50140B0-653C-4D7B-95A6-5BEAA0F9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07B6EEA-DB5F-49B4-BDE2-19822512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C54CC40-E27B-4E6B-8C81-89F17194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F3241E1-010C-495A-BD5F-1297C2FE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C0CC5AB-98F5-4153-B1F3-3E7A0E49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7A31964-3623-4FB2-892C-33437E54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C0B5FCD-3050-4DD1-A14B-2CF65AC3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F2963C3-B6DA-4CB5-8D6E-1A724F4F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4C2BA15C-9E36-469D-8916-E4B4B6C0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E97FA021-2E3D-42CD-BA30-CB4D73AF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F8433AF-2D20-4AF3-BC88-41652AC2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7D67F31-B90C-491E-8A71-2F1D8EFE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95CD62A-C052-40C9-9D47-0B3C9D5D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C9FE6A9-8B35-44DF-95E1-BC65950A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431D6BE-02F5-4A72-B025-2EBF4A49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9BC6293-1587-4E92-979F-2F239C25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07DF038-B31C-4B8A-8C36-990C25FC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70D2ED2-8197-4C63-86A9-0E0CF7B5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0AF2C4F-C94D-4F10-A1CD-009BBD55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0C39A63-E2BD-44F3-AD26-AF3188A6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FC172CB-BA31-43D5-86D0-E929FA71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10A4539-CFB7-45BB-A97F-32B4916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C668CFF-4BD6-4EB2-A0E5-7D9FFD7C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0B3AD64-1571-4500-97C8-73398EED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EEAC905-4C26-4D09-81BF-AAA1E7AD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CA87B95-CF88-4309-85EC-3CB1C915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6719785-D1D9-4CF8-95FC-95882DE9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129D1AC-24F0-4D07-B1A4-CF653153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41D799FD-ECF3-4AD4-8C6E-A48CE815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D600C60-2AE3-4462-9B5D-8B503029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0A65C6D-DE69-46F9-BB36-8D154BE0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F2BE2EC-EDEF-4FF0-A15F-23BDE448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5D73569-CCC0-4B64-B34F-3437171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08972E8-4508-46E0-B202-1DC1B05D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327D2E0-B8A1-4654-A44E-51C5CD13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47B7DED-E244-4E6A-BF96-49B711B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9BA3E16-21CA-4A12-BCAA-EC9A3DFC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E58C0E2-9B1E-445A-93D8-D0006BE7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B6109E24-7AE2-49FE-96D0-97C0E19E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3D48C3E-0CA1-4C02-9696-E20A22EE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95C5A52-D5DA-4C86-B3A0-AEB3CEFE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DE3F0E9-0346-47E3-A54A-D87FB9B2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6B7C5A7-1E14-4A29-8E82-4B2D1F86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6EE98E1-439F-4C72-AE08-140FB439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FABC49D-531F-4771-BE96-8BBDF12B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37D1129-6C51-443C-93F8-99824D53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33CEF8FA-8E5D-4BE9-AFDE-7B8B2A51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6294418-8175-4F6D-975D-08528723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B226274-470D-4A88-8E11-8D56FD48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A7165F5-F573-4769-8260-BEC231F5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C948A27-150D-404F-A4BB-698E8719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D3A2243-3A19-4004-81F7-66B29E76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496BEBB-3081-45D3-96B5-B5ABC730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D23DC20-CAF6-4493-AC83-3D165191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8ED006A-9819-4105-ADBE-791DF670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A50055D-0053-4D91-BD8D-9D4E1D76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A221243-B14A-43DE-9F78-38170F69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8B3040E-216B-4C2B-8408-83737F1F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0201007-0A06-4E35-895E-EF01413D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EEF89D7-BB8B-454F-B702-688B3A6F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84E65E2-E804-44A7-846D-653C54B3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17B3120-5BBD-4693-BF19-EBD8D65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95EDAF62-31A2-4D19-9AA9-5605A13E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5CE26407-940F-41BB-BFA1-74F7160B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613E0579-B6F7-4FCF-99C3-9CF2D9FC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3C6E25A8-ADA6-4651-ABF0-027A61E4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74A2FC37-E81B-418E-AE39-B8649504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2F37CBD-457D-4FE8-9192-B3CD27CD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D217F3D-FD72-445E-9421-6328CC16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940BECD-0914-4DF3-8E65-308EB1F8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BD688DF-7FFC-481D-B98D-A8FD99D6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8621D76-8A3F-4BF1-A5F1-8F5DED6D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B19CEA8-2054-4394-A2FF-B8F18797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918168C-986F-4A77-A991-A40AC67C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E8AD3BC-44A0-48DE-9C92-B047E43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D31E99-5170-4024-BE24-77E28F68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AA12F30-F988-4FF5-BD4E-C44EA6CF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AAE4F05-EF40-4790-88A6-C209EDBF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C0365BA-B403-403D-9CBE-E0410BBD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F3CCE1A-5062-45D1-803D-2F835C05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D9A4793-9C09-4E7C-B714-B67266B3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CA5C09C-1511-4159-9F96-68203963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8BB63E4-77F9-4EDA-92F9-D81EEF6C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E31B79B-DE71-49C4-A1E7-49A07091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B4A6EBF-54E5-4461-8E10-A475ABA7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5F5D628-67C5-4A4F-BD88-EC08547A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6E0B303-3B4A-41E3-A862-39C5E959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F3F04B5C-0240-47DD-A72A-0F9087E4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5ED71CD-9BDE-457A-A4C7-DB3C1B8B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0EBC816D-3312-45BF-9C3A-AD75E79C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DCB8CF9-E5D4-4156-9B2F-3D92671E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90BD9ABF-44B3-49CB-9806-CA6F6132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72032B1-408E-4C0F-A072-AC5F5A1C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958499B7-0888-42E8-979F-B60694A7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68DF3A53-AF3F-40D8-A267-C1DF7765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036E0AF4-9BD9-419B-B12D-032948D2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739FD29-8887-4006-A6C6-3E735C7C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2EEFE2A3-FF35-4C1F-81CA-856C3EED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4E38C75-6446-4742-8125-24D06964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90B43AE4-D501-4812-BAB4-1114D960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DF669D1E-C72A-40B3-B987-2518F11B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657A435-57F3-4F80-8FC6-47A38A53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E61BE066-3DF6-4D9C-8586-0E30B4B7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D12FEF79-D618-438E-B685-8C580932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72E5820-E482-47D1-B7B5-8FF0C39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EC02CB9-3086-49C6-9E95-A38EBA3A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ED31DD6-4D22-4E7B-897E-FB35DAD7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E084DC63-679D-48BE-B5DA-2776DA02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AF002DE-1363-4F3D-A234-2AA643A4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B883CB0-3F01-49F3-9969-418D11A0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64597B9-0409-41A1-AF1A-CD01AB68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2A6DF88-9E44-4539-B348-6606E73C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6DB2ED3-23E7-4FDD-AFA1-9693EF28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54378F78-4EAD-4714-87AA-A0509A73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7FDAA30-AE67-45EC-A9D7-CD2717B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7BB5172-F93E-4E77-94A0-5409975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F465961-D655-4B7F-8713-7311015F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933E00C-66B0-4FC9-B702-4925CC75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AC4DBDF-D9F8-444D-84C9-4CAAC561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53D3D5CD-F2FD-40D3-978E-19D6C4C0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9732926-1660-43DD-BECA-6C10DC03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C9BC2068-1847-4362-B217-95996B52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609600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8417CC6-E752-4459-8DEF-2BB48530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05790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9993CB1-411D-4D45-868F-3B2CDEA6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6B0E3D4-07CB-48AF-830E-7E10DD08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8BBB1C9-E50F-48A5-936D-518DFBC2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AFAAB83-C49E-4808-A8CC-61AC6530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1909E4F-BFBE-43E5-8B15-409AF53D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2594229-1DB8-479E-966A-09017711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6D7DD75-819F-4877-AD12-9D264461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7E47C31-0143-4AE9-AACE-8C5EB437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5FA235E-A2D0-4C98-B34C-157F1424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80CC03E-D2FF-4F80-91F2-E8882EE4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92A6FC4-82D5-40D4-A550-05255343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F5F1244-4DF4-4094-930B-7A1A0F25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26A08ED-074E-4DEB-8872-8351448A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88708D4-2A8A-42F9-BE5E-5D18D5CF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40ED0FB-DA3D-486A-9FA8-0BF9170C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D5D5658-77FF-44FC-B9D2-1C644EC3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76403CE-02C1-4788-9FDE-B3D77599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5638F13-0A42-4C79-B108-B4F04DC5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201BE81-0A1A-4512-9AE8-49DA1721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C30189EA-CD01-48F8-B152-54FC8A21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738337A6-D334-46AB-91C1-102641CF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5CFB351-93A1-4461-8B3D-0CF0BD87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145043D6-9D44-49DD-B18F-5365E38A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53913B1-DC23-499B-A0EE-9E609119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7989CF9C-4680-4408-A0B9-4C139CEE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2036CC2-7024-42F3-9E46-081EC48D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1D6AC5C-B0DE-4F8E-9355-E528F265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AAD3F75-B515-4787-A231-097A6A10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3F7CEB0E-0AE3-4ABC-8F09-AE7BC665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A9BC4C1-7022-41CD-A6DB-F0B59351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C060F734-EA2F-4D2D-9A84-5EF6D245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D168A0F-AF94-4624-AEC6-55D8FBBB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291DF8BA-D494-4394-A569-EAE4A358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76E349A-FE74-4DB4-9698-E5F5C10E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CF74307-E141-4A1F-BB5D-800D1D27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8F9FD9A-F4C5-42B3-8D28-5FEB948D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61EE620-2C25-42EB-B055-24012274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EC75AD1-6ADD-446C-ADD9-BF84B845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22723FE-AA53-454F-92D8-7A10FE38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71A5887-DA17-44C5-83AC-02AED66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58353FD-DF1C-4785-A312-DB0E1747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E023E46-2801-4A6E-9E1E-693D77DA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67F681B-B1FD-488A-87BB-E257F372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22298DE-E60B-4CC8-87EF-5F21F831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B34342B-8571-44AA-8799-AA2BAD8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70D77C7-C375-4AD4-930C-73EF038B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B10C263-318B-4B96-989F-FE7F7A15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D1059EF-7588-4B6D-ACE3-74186B4A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053FACA-4F6F-4477-A1F5-39303EE2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46F7477-AF15-460F-909D-3515E81E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A798527-4502-40E9-8196-84D102D4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E7E72A8-970F-4CC2-A0D9-2A4A41D2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B440DCB-4EAA-4DAE-A5AD-75FD7FB3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6EC8166-6443-46C2-8FA6-AA7946CD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5AB6B592-1EC2-42AB-8CEC-3B7E2646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7424A8D-1E37-495A-A2B4-707DB427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D5ED019-F1A2-4205-82EC-C6E5E5EB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4ADFC0B-657E-4AF7-AE22-749736D5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9013A66-B619-410A-AF35-94E35C91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E27AD5CA-853E-455C-8A99-25CDE3BD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9106A25-F651-4E06-AF1A-120BF015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0580039D-D7B6-43B9-9710-0E6B0594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FC1A6DE-3B01-44A2-ADF4-DB20AB19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EA473338-369B-4FF2-B193-B7094517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A1B5BE5-ABA4-4660-B8AA-F8BBF192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ECE9852B-FEA0-4B5B-BAD4-95E44C24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E784880-85C3-42D4-AC10-4134B05E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DAFEA698-0D9D-4233-B505-43C233CC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3F61818-4A93-4966-9552-7CA3B49C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5834FC62-AE8A-4CBA-8D8B-37E9654E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2C2B2248-2B6F-4BC7-873D-7D519964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6F43E9DA-749C-4D4A-AF9A-470C683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B03DC19-A7F7-4448-9629-E318603D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F4D6C59D-4073-4438-B321-B905D70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B6631AE6-66CB-4940-8F71-49A29F0B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C356055-2B98-458E-9CA6-95C1616D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814BC46-51F7-40AE-9E09-C62D3EAC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0DB4CC4-6A1C-42F1-A0B5-93CD1311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827EDAF8-77EB-46B3-B218-91B8E18A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9DE45AC-914E-42D4-B8E6-2489262E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DE7682B5-BE13-4E26-ABC6-25BBB86F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7A34138-1656-4D5B-A1E0-1841AB26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F3A1FB3-DEAF-4CFA-8A04-61D28A9B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4401D95-1659-43D7-B0CE-C333A6D8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C802373-E8A4-40BA-BA91-DCDF3025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11CE608-3601-4289-9120-D0E1668E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2818CE78-A40C-4FDC-8EAF-ADBBB4AB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5F8C07C-DEA2-431F-9377-3ED0B69C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282C03A-CDA4-405D-8FE8-56B16CF7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A1A1562-1CE7-47E4-BBA5-279E9692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51FC0B4-A45C-421E-AC6C-E2BA3600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4EC89BB-7D8A-4206-9372-923FDF7E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39FB9E0-C435-48D3-8DE9-24A4FF25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F153125-80FF-4787-A57D-CF14C3D5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7AA8F6CF-D76D-4208-A065-8D3AD899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B7FB9F61-41D0-4CFA-ADDA-2F41FD50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1B2B66B-0819-44DB-9D56-74098309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D12E3451-6369-40F6-A4BD-5BE97B37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FBE7801-2C53-486F-9AB5-91469892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6673F19B-DD0A-451C-9EA6-4E32C490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02D0EB9-A958-4A9E-95A1-0FDB6F8F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9C83CD73-529F-42A0-BBBF-416EC1DD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93FD1DC6-1728-4396-A79B-0A06045E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BCCE9CFB-628B-49A7-A73E-668B9A27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12BA1E74-AF9B-43EF-A07E-4CA86680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7244951E-BF66-486F-8565-CE14B8A2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6CEAB73-B786-48A6-B408-5B5FC33E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32E82CBD-FE6F-43D4-B733-770B158D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52437868-AA01-4672-8E04-28D5503D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98799F8C-D39C-4B04-B376-8C06696A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C3C546D8-88B4-4F2E-920B-339D421F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6AC2169B-656C-459B-BAE7-3C70F751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E0E82045-4017-480A-81CA-0C17AB0A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371072C3-F350-4AE7-91D2-E4AE7CBD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8474817B-C6CE-4BD0-9F8D-C1461DC9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C8471936-EE66-44CE-A283-68C6CEE3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1195514-5DC6-4F74-8B8B-742517B4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5C09E9EA-AE83-4A49-995F-3C0B21E4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8F0FCBE-F141-402C-A664-50EC7AA6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D85EDF14-6222-4CD8-B5CE-C00D149F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BF29533-E484-4A8B-87E3-7F876D72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086FB946-598A-4318-A2B5-CA65C1CC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D93E98B-0CC6-44F6-95E1-3BF59E83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95A981C5-E827-4750-AE0A-3B9ED062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F538DB8-A8E7-43C6-AD02-59569E1D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6103996C-1AC0-4071-91BC-1A3E980D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4B4B136-E898-4EA1-9EB7-97EBF7D2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F8627949-066B-482D-90A6-D9F3F134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A8279A0-AD14-4B51-AA0E-6C4EACB8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A2C65A35-2CF8-4983-84F0-3A346EAE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2D21179E-844F-40C5-AEE9-E262945E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06F88A4-04F5-4222-AA98-95602109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2FDE11C0-A484-42CF-AEF0-E3F722A0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6F02C53-F1E2-4AA2-AFBC-F8230E25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023CAE2A-F1E6-4F6D-BC3B-D575B097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F9D51E6-ADEA-4310-BA63-E49F6674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5BE1652-73EA-49F1-8616-C56D502F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17E32AB-4724-45B9-B930-2EB1D05E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5B298B27-5D87-42AB-B2EA-6D7B59BE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B2BDE227-F6A0-4B9F-BABB-ED4855EA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F3482B2B-1738-4A6F-9733-F3868721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3AB9D0E-3B44-411B-9BC4-53DABE80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7FAE3D86-5C03-45F5-B579-A621F8F8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76712E60-2E5B-4EFF-9F35-39E40ACE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0ABE64D2-CE37-4694-B362-1EEABDB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03AA4725-4B78-4873-87C3-ACB6C6BD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CE79D318-B3C2-4D40-B773-1F5CEF88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694BB38-52B1-418A-A7E8-F6DFBC9B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23294BC1-9BA6-49D8-84CF-FDBE81B5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C7859523-EADC-4F4C-95A5-19FD6174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012DD63-087C-4A18-B299-218019CF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41AD5523-42C4-4F19-B9CA-49E7A76B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7D7C273-FF02-4C75-A1F0-0C6617F5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BA59213-0D95-43F2-80D3-41BDDDBE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DE12EAB7-2C54-40E3-B6D3-5E686007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1650FF4-2863-4920-8A7C-B46101AB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E9A2E02-13CA-40D9-B2C0-1A125BFE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92BED50-A013-4B36-A2B2-17D9F15C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F7C10C6E-D6EC-4D2B-BB54-8BA933CA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D2524314-54EE-4E3A-A373-E6C66370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299A109-6932-4553-B497-50F031D5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D431DEF-C43B-4F05-A5F3-0E072AA9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16B99A94-3F39-40BB-BCE3-AD104EFE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5D85F62-9393-4C0C-A291-CB05CEB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235A6B3-FF47-4D10-AD74-D5D7886A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4E61FDA-FC05-4E2C-9297-FA2108D5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D865334-41C0-4507-9EE5-670B21DF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926F16B-2009-4EAC-9E59-4A3397B7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C16388F-278D-4940-9401-34B38E48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AD06A610-DEAA-4D0E-A1FB-85656C17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A81A57C1-9749-42FA-B209-000CB19E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AE094C2-7E24-4D46-B7B0-A0D0A8A6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1DFD30C2-9F57-438F-9AB8-509739D0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5378015B-1E18-4B20-90FB-12E01FEC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B3B08AFF-A877-4764-9ED4-5024E1D5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4E76C906-44D5-4EE7-9719-83524538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890FDC30-6133-49A1-A586-A7B8FF97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726CB67-1282-4D83-AD29-81CB1C5F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07A9BE1-3933-47FB-9A74-A13F3D14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591B313E-FA5B-415F-8CC1-B109C717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A55BFC5F-6920-42D2-A129-A99A01A3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E1EAAD0-DBDB-4AF5-8976-FAAB6DAF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5307891E-1101-4E00-8717-3A830484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C8BE0D3-9FF3-4603-A9AD-BF4D8559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50604F63-A7E5-4DAD-BB3A-CFDFD389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A4F725B-43BE-45D5-A144-6DECD7BD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690B7D73-E6C8-478B-B4EA-C14BD4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6A27A8D-714D-4A07-BB52-34C7B0C3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CB0F9BB-52AC-43EA-8526-1893DDB8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C425F75-A663-408B-AA5A-AC323CAA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1430CB50-AE24-45D6-8BBA-64459850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B27B2E7-3A0C-444F-AB55-02C3CECC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FBCAA5E-1D1D-454F-8D26-8CF7510A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28552B5-6FCC-4DFD-9802-54FB0BF7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64FB8720-8F20-49A7-9737-B489C3D8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9871F57-AD3E-4303-959B-C6DEBCDB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80A3AC37-35AA-4CF6-AE7D-7CAE0BD4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9BAC081-896C-4EDC-96D0-FCD3D690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08637659-2208-40AC-9FC6-D93790B3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B073DC1-662F-40A7-BB24-38FDC054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728A44FD-03E0-414C-B35B-44BEBB77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5A09A90-DEED-4815-AE81-58F4294F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ED0FE793-25C8-4A6D-874B-A238E50F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76FF7B3-E75F-487B-BF2B-71341CAD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12EEDDB6-F1F8-4D3B-9B91-1C3B8E5F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588A346-2054-48E2-A052-C1AED42F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0DC19FB-2FA7-4E38-9640-1D9E501B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B0DBD3C8-ED7A-4641-9F7A-02A3149F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558B590-85EA-40C6-B7C4-FF66A343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49246317-7B48-4941-B1EB-6EF072FA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2B2CA51-B427-41E6-A61C-1F9CA622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3606BD6A-20CC-4A6B-AC17-D5D7119A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417F27A7-8F37-4DD7-B504-A64E6DF5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A0C3BFB6-1FD4-468C-9C5F-C6427907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BFF5284A-896B-4B12-AFEE-5A91D784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D433C4C4-F1F3-4BB5-86A4-80737EB9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9C5DE184-A83E-46EB-9159-3EA827D1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F7E330A-314C-4BBF-B8B8-3AD2D83B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104E3B3-2465-4A69-8ED3-44AA2289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FA8020A1-8367-42C3-8AB8-1A055BE7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09068A9-720D-48D6-89FE-B2D607A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9AF3703-AAF8-47A8-9F2C-E3F0EB90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7B4F141-9AA3-4056-A57D-2D4B412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CA3FB9E-EB10-4A16-A152-85D8C0B7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0956644B-C4A0-42AF-B651-A05A3119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008C5988-86B7-40F9-8131-20A73203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B690F68-CC91-4ECD-B4E2-06F592AB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DCEF85B-AEF0-4D7D-AC69-A5D276C8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696A44FF-845B-4090-BAD6-41CFE789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3B4CF9F-EB6D-4F66-8364-066CB7C9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14F97E93-B793-42BC-8ED7-75018D5F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7079BD7-BB12-4CAC-853A-9960D512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A81AB15-D0ED-46B5-82EB-BBD0DDCD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C4A7B18-077E-4D14-826E-EB8032DF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F9AA75DB-26FC-4D99-A006-3D1D297B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342F5FC-164F-4607-BFFE-E587E9AD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C56B0ED0-B24E-475B-AEB9-B40556F9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D123C7B-D0A9-4A8F-941C-22C24609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65BBFD47-2DED-4A96-88D2-537E80D2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D7899038-ED1E-4565-9AA7-2CD8DF37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DFCE1D5F-0115-4BD3-9972-FDA46A4E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FDFFDA7-2C28-4442-80A4-D371C25B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3847461-437B-4FCA-B538-D92C5188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B253F40-6A63-42A8-B5C3-C8F50EA5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E6CDD50-379A-4E8B-9B8C-E2970575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453510F-97E4-413B-BB49-D3555DF6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A4F7697-CE6B-4E83-B056-7E90B9E5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1956158-6E89-407E-8E73-A87FBF95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D3D6165-B8D8-40D9-8320-55EF43F2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06D4925-D621-41E4-A06F-B3F22E07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A3A1579-387F-40D0-9F46-245393C4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61746C1-AD06-428F-A2A3-1359A2CA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8F32353-D7DB-4B9E-96FB-930B7A9E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5BE9F9B-925C-4009-B029-64747F31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599EC63-81EA-4506-9B26-D56912F5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5A27FA70-1063-4D7F-820E-082F8E1B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1B7E493E-75E0-49A4-B536-227E9F6F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65DEB8B-D501-439D-A593-8C02807C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9FF7C605-0763-419E-8ACF-8FA3ECB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C5A212A8-D51A-4025-AD00-AC51C641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2B07B8FC-FD3C-4928-9204-B0D509C9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15E4BE5-1383-4C21-A26E-48446E7C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04B72C3-7010-43E0-8E1A-B0C836F8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F872985-E1DC-41E0-9CA2-BE846A1B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99FE8512-B641-47B1-B2A3-BFBFC4BA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F707CDB5-280D-4F74-A51F-FF2E41F7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2401394-1CF4-4379-95ED-08EDF2D0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A7A694E0-10FE-4B93-AF09-4BD382FE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0E9C395-CEF9-439B-B412-357E88F1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B9807396-B360-49EE-A4C9-AC4FF91A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599FAC8-CE60-4E8E-9502-1FF817DC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B8124DB3-D147-42EE-8B42-7897286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E1D8A1C-1D17-4845-A67A-681B81F5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A61915AB-8E4D-43B2-9257-43B68A43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7114FA7-2989-487A-8B05-40F239B6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C256E9E-2FB0-419D-B195-E184CA8E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1585B89-B315-4B7E-B9C2-C5182A3A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6101215-B20C-4FAF-B10B-2347B147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CA75221-F078-4DAC-B52E-2845DD08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49860E84-6A0F-47F2-9E1E-30C4830A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40625F1-2673-472F-AAD6-F9F759B3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EB7D70FC-8BB3-4B1F-9486-B6424699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02C2710D-7575-4AE0-B0C7-5114BBAC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EC41BA1-7A53-47BD-87AF-07BCEF3C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FC63E700-8BE3-467C-B6C9-001C06EF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62C89CF3-5019-46F2-8832-20D255FD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CCFCE253-FE7F-44FB-9D68-14129297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15929D86-B68C-4DCD-9AAE-CE7AAC8B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FBEB830D-7D77-47A8-AE7B-A2E59427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5DE84B28-09E8-47C6-A9F6-E29259A9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85E2D1CC-F016-4FAF-B400-22922994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A69080A-880D-47FD-86F1-621B5FB2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E4F3960D-8000-425D-B5D9-A1AAD4F3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B12BD95-ED5B-46D1-9EFF-6282822B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E2CBE44-0102-49D7-A77C-8F51B4A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1FDB16B-5EEE-49E3-882E-C015D2CE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36D0884-466B-4B73-BAFA-2D97EE80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8F121DF0-A6B8-4F0B-9560-C1FB08DA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E4CD5A61-456F-419D-93A5-917B109D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614EBF9-E1A0-4C54-9864-672149AD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0150EE5-A4DA-4853-B2CA-9C96DE1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3B6BB875-9E37-4225-9441-D801CA00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02B9992D-9044-4447-B888-2F8456D0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549D6522-826B-4C07-BDD6-13470D83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D7D2FE5-3B5A-4FE4-A223-66059EA8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EE0176F9-DDED-4490-A403-7EFFD6BE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AC165B55-4AB3-44AB-8FC8-FC26B0EA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D39CE859-511C-4ABE-A7D2-346BE7D8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CBEB5C2-A3C5-4464-BF29-72A6747F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897D12C7-028D-4000-B810-DDB04371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862DEDDC-280D-4720-A7D0-65F9E844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AA014136-C115-4E29-AF1E-957BA0B0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4D30F8B2-BD0E-470F-AF69-ECFA8F19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54137A4C-D9BB-469B-AF1D-ACD41B81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A3BDD19-BC92-41AB-B66E-87A46961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B46C16CE-DE94-49C7-93F1-9F32CD90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939CEDF-A915-4BDB-9BBD-E92D7E75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36E35A75-A0E0-491B-8EBB-36308347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49E5D82-8DCD-4C24-B351-CFA95C5D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4488822E-FE10-4111-8A59-F42C9AE5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88A3566-21CC-4FC8-AD2F-4E2DC256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7BF4230-EDF1-4052-98AD-9AB0F454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782E56E-2390-4B66-B81E-3A649648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0B06E642-9CF2-4FF6-88D6-D391A8F7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A4A974B-D1CE-4B5E-8108-44A1E548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4659D0F9-3B9E-479D-9EDC-CFD71137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CE1B524F-77F9-4648-AC40-8D360E8E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383DE5B-C680-4A76-89A0-F144D24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F6DBBB1-CFCC-4C22-BC0B-AF5DADD7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B402A5D9-299C-418D-A000-8B6C2516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DD4AC98-DA85-4197-BFC4-A1BB26DB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0C4036B1-DE99-4779-A97C-4FA53FB5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DB24FC4-9D59-46AD-A6BD-BA6C8C70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09ED3945-DFB3-4100-BD73-EEDC0D4B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FAE09CAB-9568-4BF2-85F7-51B9BDA7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2AB911EB-2020-4FD9-A4D6-29523436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0F5CFA4-DF4F-49D2-8A89-4A49923E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0FEAD37-23D1-4A6C-8C71-306CC81A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C7B1933D-900D-404D-A5D7-CFC754E3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1F547984-1717-416E-9D50-161F43A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AB112541-A66E-456D-8E37-8C20FECC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2B553922-383A-4035-B54C-D5251611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793227B5-F123-4C39-8950-39D24ECE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FDA9127-D7A9-49A9-A918-A20E6FB0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6A77DF41-7FDE-4496-934F-225186C9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D92E91FF-4821-4B4A-89BA-0EA1089B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C57BDE58-2CD9-4A74-AC28-C7CB0FDB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7E4E3CC-C22E-4339-AACB-A76022FC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ECBFF25-62AC-47EC-BAE1-011C43D7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A820EA0-B65A-42FB-B62C-8F8FF330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BA53D720-A2FD-4DD5-9AE7-C4C6EDD3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F975265-D355-4F91-856A-49C8FAB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C2F7FB5-6771-474C-8E4E-E5668C2C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F0AD26A-B601-46B0-8329-EB597D9F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80F38D2-FAC2-42D5-A30A-084912A2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42D8BD4-D5E7-4231-89D5-2E74D4D1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56753AE-EC9A-43AC-A0C7-B8E29789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9C91A0E9-AAC9-491B-8659-0AC08625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18AAE0A-BE5D-481D-BA93-29982353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01F2C4D8-CC10-40A2-BE55-AFAB5E02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818781AB-B15C-4A74-934E-C23908E7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549EC122-2DA0-4E3B-9462-95C1FE3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32D59134-ECD6-41B0-ABDB-24E1C443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90C5ABAE-46C4-4BD2-A93E-5F71E3B2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DBB3611-6AB8-4237-A4F6-F1462778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808F5937-CB97-421B-9B5A-D4501A23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53CE1F0-591D-44B0-9878-70F6CFF1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E21B1C0C-F619-48C7-9C71-DF5341AB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6A6F286-FA6D-4241-9E38-A72D2C54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B263E8FF-51CA-46D5-8BDA-F117E7ED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D7D7C2C-48B0-421A-910F-D2FEE9D9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8B24DC12-23FF-4697-B545-D950C526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E3A4E1B-7FB2-4FD8-8A0A-F2B13D77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1B0D7DD-1CAF-4126-BCE7-F2284E5C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366ABA1-8171-4A72-90CF-98C79BE4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A9E15A5C-6BB9-48B6-B0EF-35EF629D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0131C1E9-54D9-4446-8F88-52E3B927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0E1993B2-6402-4EEB-B7BE-F0A5DBE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7B7B62AE-B2B5-4E10-827E-795B998E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EA499FE-DB1C-4A41-93AA-F4797D8A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652B6E34-5AE0-41D9-8139-408D2E9F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F0CCFD7-7472-4893-9626-89A6DDD8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4568D23D-977D-44DA-A9B2-CA56852F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EA5E836F-E23B-4EFA-ADF9-534B7F54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8DA31C1E-CEFD-4A91-83BB-6F7AAC8A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CA672603-4CFC-4F9B-816E-D903B32A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1EB76D99-84B5-4E17-9D56-62C63B12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66FDFA2-39E0-423E-B4BD-1B083FEE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B080BF60-E159-464C-B8C8-A9320372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11EE9F0-C741-4B23-8C47-6C1E1562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192095B-616C-4727-AA05-AD5BDE8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31012AF-B971-4EE8-9954-63F1A262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AE336BE6-7B0B-4D44-B939-338BA3B1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A931919-49A6-4E4E-AF7D-0E84EAD1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A3C88D27-7CA8-4A1B-ADA1-D694C64D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6F15DEE-26A4-4B97-84A2-0837F1BB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865DFC2-F6AE-42FC-927A-71DF8940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5CCBE4B-334D-420C-AA88-885564B2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9DCF2C1-5067-42C1-9AB3-8E4B6B55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9BA5DFB-D322-43B2-8CBA-FB21E9EB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21C8E7FF-DE29-43E8-BBEE-7AD67356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7F41DFE-472F-4E57-A738-C272EEEF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0D8FEEF-6DFD-4203-86D3-E69F3090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5677766-B298-4A52-977D-83D14295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70441A6-CB1F-4C8F-8705-8DED52B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0B715FF-4BCD-4759-BFD5-3FF73E90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199A1BD7-3F6E-42B6-B4FF-0A755BEB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6AC28CA-B8BD-4CC5-8FF4-B1D027D2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F6DCD5D-9A40-4D9A-9B69-E730D3F1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1BF34F9-1D81-40E3-B21E-42770435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A792F989-9379-4DBE-8F48-910D901A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919CBEF-F247-41D4-91E5-5A59175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EB6FC75-7E2D-4BF4-A472-4913024C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2DB3B829-61E7-4962-BADF-498EA89E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D001FD95-84FA-43D3-B307-3B1B44AE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EA9DFB96-1A8D-44F4-B0D6-44D0C398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2F2F64E-F52D-4C5B-A712-B66A51D8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77843D92-A225-41FA-85F1-266F5653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1E0C21B-E1B7-4F26-BC96-7BF8523C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9D60F184-90F2-4686-B49F-550DC2E3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A021A576-08C6-443D-9AD7-5007497B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B8227DEE-3620-42C0-956E-14B20D37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A585532-8968-4A21-9195-4B276562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C67D2EFE-DEA0-4D29-B712-9048059D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17404C1-6594-4289-9883-0AD86C93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ABB6C3AE-D8F6-4DCA-B73E-721AB63A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78063520-0E59-4B4C-AF66-98139DFC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37AE09B4-0D71-4414-8B51-F6B02CF4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65507AA-795C-4A45-9189-5F66C2E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A3395972-4FA8-44B4-8712-A8E8D0E0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0EF232F-7F99-4352-A085-5A6B36F5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F13E1DAE-D777-44B8-A3B9-4F306028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86FB89E2-CA0E-443E-9743-41010B05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42465958-E79C-4BB2-A374-F0BC6AB4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6165AFC6-3DEA-403D-9F4F-17BCD56A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FDB58130-C320-44CF-8726-BED41F30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DF31808-D9BB-4E66-9A17-02D8DF56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5DFE5437-98DB-4ACE-947F-CA3738E0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FEDC142E-F2BF-4D4B-B090-0888D561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2F315A2-11AB-4E39-9B61-E53522FF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52A8D5A1-1421-4CD7-BAB7-10108573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A4F2011B-C46A-4A24-972F-6ACA2691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8BC5C18B-35ED-4A48-8512-CA0637F2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66812F28-4311-406B-88A6-C148F5B2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15E85A0-EAD8-4545-96A7-8F6D3797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296844A2-06A6-45D8-9A77-8FED18BA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F096DE64-DB5A-4ABD-942D-200D9ACB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0468890F-8847-4A14-A65E-D1C834E1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B872D2E-8D73-4A01-9419-1C21B6E8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781D96A-51F7-4845-B0AC-B2A78E20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41025EA5-4700-40EC-B368-1BCA4399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B1F366B9-A307-4A2D-B7C3-1433C2A3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D2BE89B3-F556-4224-A5E0-8640966A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625FFE7-C05C-4C2D-8B04-F44BBE32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BC42917D-5F76-4853-851B-7F1C1A8D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E88CA85D-84E6-4C31-BA27-09FAFB90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525AFE13-B5D2-4831-9E93-0A1ECF33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DDCF581C-62CF-4AED-893D-256B0091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DEA88063-4532-4000-89EF-D6698965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6B397D6-CE15-4564-BB2B-311FF07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AE90D662-0060-4543-A72C-AABA4D89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EBE4EFBC-41A2-4EBA-97C1-BC218BE8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5CAC8592-0025-471B-ABE7-762D3A10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C9DF20DB-53A7-45CD-83E5-DD2F4C2B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9A5D261F-A326-4BDC-93D0-0E05EC6A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D682597-5C71-45F8-A707-5644B68E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9BDF559F-25D2-4183-A5DF-7D54D4B7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300A0269-5D68-4005-82D2-A6462C40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36D5F11-ED2A-47BE-931B-891D8F61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DC41503C-8246-4233-ACFE-BEC02C96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5A3F0974-659F-49D1-B039-91988437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BC61B35A-784F-4C15-BE9C-114C5D84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0626912-D6F2-4E6F-B4A6-C2751A5A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62ED809E-3278-4CC6-A388-F630B929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6F7013E-E6FB-41E4-8CFD-3D919AED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7B55FB08-E6B1-4959-BC15-21396F38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C92BB49-0A50-43DD-808E-B4C8D0C2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706BA2F4-9BCD-4999-B3B7-92F2B3DD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9536A9A-863B-4623-AC27-C8D867BD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BEE08C38-F108-4C9C-A876-0F2D7F95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71B1A2F-6D7A-4D5C-9D9A-A88957FC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9D05C6AD-4F94-4C35-A51B-0B72BEAF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0BA27063-94CB-4DEB-845E-7D3A1446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4F35D805-7707-4ED4-88B6-79FA220C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31CD8CE4-9571-4FA6-A073-39DB5FC0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B7A8EDB9-2C82-48C2-9147-D400008E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B57589A-6042-4A71-B967-34BDBD4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5A0BB01-4589-4DAF-834B-0E6801D9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B84381B6-5FF3-4974-91BB-2E0F6147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5159496-DC8F-4DD6-9D36-8CECA8AC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F71CB475-3CDE-43A3-BBC4-A0782763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0DD8905-790D-4E9C-AF44-CA0AB809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2916017-7D08-43BE-B905-97DAC126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CF9D287-1B3E-4309-8B4B-B51C185A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3B4D160-5C1D-44F9-A4E4-DD618DC8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DB57CF8-F0B3-4EAD-B187-32CABC7C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366DD8E-7E0C-4755-9476-FF000071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85745FB-FD13-4496-BDA0-00803C7D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33F0D414-7D22-4F4C-ACCB-7FA30E06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C223938-CBE3-4260-8717-7B7142E8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AB2CCE61-FA10-4C27-ACAA-6710C311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CCB3AB5-488D-4615-BFA1-12AAF2B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30149AA8-807E-4A08-99AE-17836386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B640583F-3453-4D11-874D-68954759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F2C8B326-9658-4AF1-A545-EB8E8668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40863B74-372E-4D0C-8B0A-D193AEEB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8D78DE1D-07DC-48A5-9E72-1F0A82CE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555D4BB-F490-4846-AABF-3B40BC7F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EB1FF996-AEB8-484A-B54D-77FF974E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FEF02E0-32EE-4531-92C9-398B2D06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FD17B859-258D-44E2-9C17-D497AF69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4F52C9D-B4CE-476F-9A12-79C8419B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EEA71546-4841-4CE5-A8CC-5A49AE96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7295D60-C1F5-48DB-A95E-61E3C585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4186D52-B1E3-447D-87C7-1EF9C1F1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D72EEA76-B69E-4DFF-98A5-53C94541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9AF6F46A-7B6C-4834-AFAA-A5AE935F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5C3DC89-9331-4933-9232-D469DB7B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86ADD5F8-8366-4F1A-95BC-DFC852C7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0C1C7C78-DDFC-484A-9D03-ABA70807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FF53E1A4-5BC9-41B4-83F1-F8E07B13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0B8F168-68C1-4ADD-B5FE-40EBE666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69E2CE99-4F99-4578-BA6E-12D907EB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1F288B5-7C44-4F82-BAB6-13782FD3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0EB34DBF-3528-4EA6-9C92-3348754E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A4FEF37A-8C32-4284-8F9F-993433C5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207C846-F372-448A-A4CA-7E8A1325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77F5EC77-9E5F-4346-9E47-64FFB711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643F8C0-6EF5-457C-8959-2A04A91D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70AFBB3-6357-4116-A9EF-E7E71A2F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A67E080A-F3EF-433B-ACE1-3687B0C7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61170DA6-F471-4870-967A-82C0C0F9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FEB2AF6-5425-4DFE-B951-3CA19421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EA11BA51-A605-444C-B99E-060F00AA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0B74B76-6F21-43E7-80A0-A34DCE50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98534B1D-82FD-4559-B7A0-D40CABCF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9BCC3DF0-E90F-44DA-8710-4634A1F1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EF4EAB9D-FCA4-4D46-9501-B9010B06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95A915D3-16E6-40A8-9F37-612977CE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726A0C84-561E-4F94-BA51-56A1B8BD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0512374-A990-48D5-958C-EC050501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B3BFD8C9-153D-4501-BD86-AB835723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2B4B064B-6A57-4DA7-8213-91F8619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790D9AE-B34B-4AAB-96DE-171AA84F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36874603-0AA4-4B85-BA25-834FF63D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50BB74E-B6E5-4AA8-86F2-98EBA201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76F7F9F3-49E5-456B-86EB-A3156BE9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7D563F41-0927-495E-9AF6-0D924C9E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BE575211-BDFE-4662-9E89-7CFD8B6A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B69E51F-3738-47BC-B64F-6C0647A8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0C1EE142-3250-4923-A296-9554C515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411E0F5A-48CA-4CC2-8A44-69C96EC2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89EAEA25-8451-41EF-9073-C5DD51B6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A472CA8-89FE-445D-827D-FE218EA7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443F1954-425C-4636-9B85-4423B93A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60AC4E8-C4D5-4A16-B46B-155B73AF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1D195AF5-F29E-45F4-AE60-EF684970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ED6B8795-D1FA-4C58-9648-CF52BE3F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7A6F232E-A3F3-437F-A9A9-C719833D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800AEF9-0848-4D80-A584-5FF994F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54556253-2DD0-4BD4-BDE4-5EB1BB66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A074229-AFD9-4C12-9C6E-67D4E95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54D1789-902B-4E19-AC5A-FC89DC7E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DE4B487-9241-4804-8E32-2B780F18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DD679FC-4FC2-41C6-B407-94B5163D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9BA528D5-A6F5-4D2F-AB28-18D99AA9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E27447F-1820-4230-ADB1-865F29AB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82A759A-07FA-45B8-A6B2-9B3AE42C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094F53D-6658-4438-80CF-DE2277E5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52E3AD7F-976F-4374-9200-35326229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C321CAB-D40A-4DAA-A707-A4503C08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5D9C8F55-2B8D-4C1E-BF7D-C953E4D1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E25BC023-7B2B-405F-AA1B-1E82F247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C0836461-9836-435D-965B-D0817826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E96A4A31-ABA0-48AA-8376-1D0C355C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A0EB5C7C-2D93-489C-A24D-C6894EA6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FCD62505-3E4F-48F7-8A61-526C9E9A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AB8E7B37-F84B-4B61-8EF4-9DAA8352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CA15083-D848-4BDE-B17C-DC9C0F1E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F1A38711-662F-4CE6-B5F5-2756042C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CF37E62B-765B-4DD1-BCF7-DD4CB31D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323F7413-F5AC-449D-A2CE-084F4A13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DBD7C79-4FD0-4BAA-9A4F-66F5F97C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472E6A4B-1342-4284-AEF3-8834A552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74A8460-21C5-4F5A-98FE-D6C6E858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5E26AAED-82C8-4963-997D-E54E1A6E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EC942E18-8A1E-4412-A1B9-FEBCC26D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0029AA62-1A97-4340-B6CA-F8B18078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57CF0A2-F34D-46A5-947D-48F7605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6BFFA59F-2687-4DDF-9810-FE85D2CA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6DAF0CA1-44F2-41D2-A778-B6C2F26D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08C1B6E7-773B-4548-A270-14FFF5E7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259ED1E8-515E-4E0D-81DE-AB00B9B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77098020-00C5-4317-8C41-616479BB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9CB36F3-CD3B-4752-9F0E-E0234216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4779D80B-8C45-48F8-A248-A83559BC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6E5ACEC6-89B0-444A-AE9A-4D650168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019D2C56-E402-4FFB-8871-AA462C1A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8BBE-F25E-41F1-A02F-31D8D62D45D4}">
  <dimension ref="A1:N34"/>
  <sheetViews>
    <sheetView showGridLines="0" tabSelected="1" workbookViewId="0">
      <selection activeCell="N8" sqref="N8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1" spans="1:14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customHeight="1" x14ac:dyDescent="0.2">
      <c r="A4" s="5" t="s">
        <v>1</v>
      </c>
      <c r="B4" s="6">
        <v>2019</v>
      </c>
      <c r="C4" s="7"/>
      <c r="D4" s="7"/>
      <c r="E4" s="7"/>
      <c r="F4" s="7"/>
      <c r="G4" s="7"/>
      <c r="H4" s="6">
        <v>2020</v>
      </c>
      <c r="I4" s="8"/>
      <c r="J4" s="6" t="s">
        <v>2</v>
      </c>
      <c r="K4" s="7"/>
      <c r="L4" s="7"/>
      <c r="M4" s="8"/>
      <c r="N4" s="9"/>
    </row>
    <row r="5" spans="1:14" ht="15" customHeight="1" x14ac:dyDescent="0.2">
      <c r="A5" s="5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3</v>
      </c>
      <c r="I5" s="11"/>
      <c r="J5" s="12" t="s">
        <v>6</v>
      </c>
      <c r="K5" s="13"/>
      <c r="L5" s="12" t="s">
        <v>7</v>
      </c>
      <c r="M5" s="13"/>
    </row>
    <row r="6" spans="1:14" ht="15" customHeight="1" x14ac:dyDescent="0.2">
      <c r="A6" s="5"/>
      <c r="B6" s="14" t="s">
        <v>8</v>
      </c>
      <c r="C6" s="15" t="s">
        <v>9</v>
      </c>
      <c r="D6" s="15" t="s">
        <v>8</v>
      </c>
      <c r="E6" s="15" t="s">
        <v>9</v>
      </c>
      <c r="F6" s="15" t="s">
        <v>8</v>
      </c>
      <c r="G6" s="15" t="s">
        <v>9</v>
      </c>
      <c r="H6" s="15" t="s">
        <v>8</v>
      </c>
      <c r="I6" s="15" t="s">
        <v>9</v>
      </c>
      <c r="J6" s="15" t="s">
        <v>8</v>
      </c>
      <c r="K6" s="15" t="s">
        <v>9</v>
      </c>
      <c r="L6" s="14" t="s">
        <v>8</v>
      </c>
      <c r="M6" s="15" t="s">
        <v>9</v>
      </c>
    </row>
    <row r="7" spans="1:14" ht="15" customHeight="1" x14ac:dyDescent="0.2">
      <c r="A7" s="16" t="s">
        <v>10</v>
      </c>
      <c r="B7" s="17">
        <v>194.86909666225523</v>
      </c>
      <c r="C7" s="18">
        <v>194.79227645000185</v>
      </c>
      <c r="D7" s="17">
        <v>173.40276267136582</v>
      </c>
      <c r="E7" s="18">
        <v>173.17668567402146</v>
      </c>
      <c r="F7" s="17">
        <v>174.81900210588194</v>
      </c>
      <c r="G7" s="18">
        <v>174.74565373488221</v>
      </c>
      <c r="H7" s="17">
        <v>181.35873297142939</v>
      </c>
      <c r="I7" s="18">
        <v>181.11200525803741</v>
      </c>
      <c r="J7" s="17">
        <f>((H7*100)/F7)-100</f>
        <v>3.7408581371415011</v>
      </c>
      <c r="K7" s="18">
        <f>((I7*100)/G7)-100</f>
        <v>3.6432102241661539</v>
      </c>
      <c r="L7" s="19">
        <f t="shared" ref="L7:M22" si="0">((H7*100)/B7)-100</f>
        <v>-6.9330457841870441</v>
      </c>
      <c r="M7" s="20">
        <f t="shared" si="0"/>
        <v>-7.0230049369928622</v>
      </c>
    </row>
    <row r="8" spans="1:14" ht="15" customHeight="1" x14ac:dyDescent="0.2">
      <c r="A8" s="21" t="s">
        <v>11</v>
      </c>
      <c r="B8" s="22">
        <v>201.78497510378998</v>
      </c>
      <c r="C8" s="23">
        <v>201.71431947689246</v>
      </c>
      <c r="D8" s="22">
        <v>176.21902451616899</v>
      </c>
      <c r="E8" s="24">
        <v>176.09664394372504</v>
      </c>
      <c r="F8" s="22">
        <v>175.70646373486153</v>
      </c>
      <c r="G8" s="24">
        <v>175.64992421900837</v>
      </c>
      <c r="H8" s="22">
        <v>183.0228564692261</v>
      </c>
      <c r="I8" s="24">
        <v>182.7949309911983</v>
      </c>
      <c r="J8" s="25">
        <f>((H8*100)/F8)-100</f>
        <v>4.1639861043500872</v>
      </c>
      <c r="K8" s="24">
        <f>((I8*100)/G8)-100</f>
        <v>4.0677539736830255</v>
      </c>
      <c r="L8" s="26">
        <f t="shared" si="0"/>
        <v>-9.2980751539669484</v>
      </c>
      <c r="M8" s="26">
        <f t="shared" si="0"/>
        <v>-9.379298670891572</v>
      </c>
    </row>
    <row r="9" spans="1:14" ht="15" customHeight="1" x14ac:dyDescent="0.2">
      <c r="A9" s="27" t="s">
        <v>12</v>
      </c>
      <c r="B9" s="26">
        <v>193.93761239369437</v>
      </c>
      <c r="C9" s="28">
        <v>193.81288819666054</v>
      </c>
      <c r="D9" s="26">
        <v>168.35556546547721</v>
      </c>
      <c r="E9" s="28">
        <v>168.00324798397409</v>
      </c>
      <c r="F9" s="26">
        <v>175.21590101481891</v>
      </c>
      <c r="G9" s="28">
        <v>175.12360986674608</v>
      </c>
      <c r="H9" s="26">
        <v>179.81616606658667</v>
      </c>
      <c r="I9" s="28">
        <v>179.41747643362334</v>
      </c>
      <c r="J9" s="26">
        <f>((H9*100)/F9)-100</f>
        <v>2.625483774659628</v>
      </c>
      <c r="K9" s="28">
        <f t="shared" ref="J9:K24" si="1">((I9*100)/G9)-100</f>
        <v>2.451906153684547</v>
      </c>
      <c r="L9" s="26">
        <f t="shared" si="0"/>
        <v>-7.2814376503930021</v>
      </c>
      <c r="M9" s="26">
        <f t="shared" si="0"/>
        <v>-7.427479099547952</v>
      </c>
    </row>
    <row r="10" spans="1:14" ht="15" customHeight="1" x14ac:dyDescent="0.2">
      <c r="A10" s="27" t="s">
        <v>13</v>
      </c>
      <c r="B10" s="26">
        <v>192.53482699229676</v>
      </c>
      <c r="C10" s="28">
        <v>192.47065274409422</v>
      </c>
      <c r="D10" s="26">
        <v>166.14660534767842</v>
      </c>
      <c r="E10" s="28">
        <v>165.45432540363086</v>
      </c>
      <c r="F10" s="26">
        <v>174.58173737438926</v>
      </c>
      <c r="G10" s="28">
        <v>174.49469512474002</v>
      </c>
      <c r="H10" s="26">
        <v>178.53939831996317</v>
      </c>
      <c r="I10" s="28">
        <v>178.33462666984383</v>
      </c>
      <c r="J10" s="26">
        <f t="shared" si="1"/>
        <v>2.2669386873420478</v>
      </c>
      <c r="K10" s="28">
        <f t="shared" si="1"/>
        <v>2.2006007359471766</v>
      </c>
      <c r="L10" s="26">
        <f t="shared" si="0"/>
        <v>-7.2690374468685235</v>
      </c>
      <c r="M10" s="26">
        <f t="shared" si="0"/>
        <v>-7.3445098630415231</v>
      </c>
    </row>
    <row r="11" spans="1:14" ht="15" customHeight="1" x14ac:dyDescent="0.2">
      <c r="A11" s="27" t="s">
        <v>14</v>
      </c>
      <c r="B11" s="26">
        <v>186.81479250487803</v>
      </c>
      <c r="C11" s="28">
        <v>186.48893342839773</v>
      </c>
      <c r="D11" s="26">
        <v>160.03907764658328</v>
      </c>
      <c r="E11" s="28">
        <v>159.09052701042799</v>
      </c>
      <c r="F11" s="26">
        <v>158.04481279374644</v>
      </c>
      <c r="G11" s="28">
        <v>157.91835683304987</v>
      </c>
      <c r="H11" s="26">
        <v>181.88078632256304</v>
      </c>
      <c r="I11" s="28">
        <v>181.73058121821643</v>
      </c>
      <c r="J11" s="26">
        <f t="shared" si="1"/>
        <v>15.081781620965501</v>
      </c>
      <c r="K11" s="28">
        <f t="shared" si="1"/>
        <v>15.078819753893882</v>
      </c>
      <c r="L11" s="26">
        <f t="shared" si="0"/>
        <v>-2.6411217849283304</v>
      </c>
      <c r="M11" s="26">
        <f t="shared" si="0"/>
        <v>-2.5515466911114402</v>
      </c>
    </row>
    <row r="12" spans="1:14" ht="15" customHeight="1" x14ac:dyDescent="0.2">
      <c r="A12" s="27" t="s">
        <v>15</v>
      </c>
      <c r="B12" s="26">
        <v>194.67261667053168</v>
      </c>
      <c r="C12" s="28">
        <v>194.58245812118787</v>
      </c>
      <c r="D12" s="26">
        <v>169.63149922992545</v>
      </c>
      <c r="E12" s="28">
        <v>169.48728469291939</v>
      </c>
      <c r="F12" s="26">
        <v>165.47222870411949</v>
      </c>
      <c r="G12" s="28">
        <v>165.40731604352212</v>
      </c>
      <c r="H12" s="26">
        <v>177.4435854253436</v>
      </c>
      <c r="I12" s="28">
        <v>177.31870123729212</v>
      </c>
      <c r="J12" s="26">
        <f t="shared" si="1"/>
        <v>7.2346621635404773</v>
      </c>
      <c r="K12" s="28">
        <f t="shared" si="1"/>
        <v>7.2012444664998156</v>
      </c>
      <c r="L12" s="26">
        <f t="shared" si="0"/>
        <v>-8.8502592402848848</v>
      </c>
      <c r="M12" s="26">
        <f t="shared" si="0"/>
        <v>-8.8722061847649769</v>
      </c>
    </row>
    <row r="13" spans="1:14" ht="15" customHeight="1" x14ac:dyDescent="0.2">
      <c r="A13" s="29" t="s">
        <v>16</v>
      </c>
      <c r="B13" s="30">
        <v>139.18446372565469</v>
      </c>
      <c r="C13" s="31">
        <v>139.16594725564309</v>
      </c>
      <c r="D13" s="30">
        <v>117.27681954392843</v>
      </c>
      <c r="E13" s="31">
        <v>116.39404724998535</v>
      </c>
      <c r="F13" s="30">
        <v>124.16507608149631</v>
      </c>
      <c r="G13" s="31">
        <v>123.31452844439694</v>
      </c>
      <c r="H13" s="30">
        <v>131.74331038750287</v>
      </c>
      <c r="I13" s="31">
        <v>130.36124396647764</v>
      </c>
      <c r="J13" s="32">
        <f t="shared" si="1"/>
        <v>6.1033541356126335</v>
      </c>
      <c r="K13" s="33">
        <f t="shared" si="1"/>
        <v>5.7144244161450217</v>
      </c>
      <c r="L13" s="34">
        <f t="shared" si="0"/>
        <v>-5.3462528352438881</v>
      </c>
      <c r="M13" s="35">
        <f t="shared" si="0"/>
        <v>-6.3267656081063421</v>
      </c>
    </row>
    <row r="14" spans="1:14" ht="15" customHeight="1" x14ac:dyDescent="0.2">
      <c r="A14" s="36" t="s">
        <v>12</v>
      </c>
      <c r="B14" s="37">
        <v>138.22776181935268</v>
      </c>
      <c r="C14" s="24">
        <v>138.22776181935268</v>
      </c>
      <c r="D14" s="25">
        <v>119.27319820442627</v>
      </c>
      <c r="E14" s="24">
        <v>118.63162163906019</v>
      </c>
      <c r="F14" s="25">
        <v>123.83316678228647</v>
      </c>
      <c r="G14" s="24">
        <v>123.2929758779055</v>
      </c>
      <c r="H14" s="25">
        <v>135.42269135206018</v>
      </c>
      <c r="I14" s="24">
        <v>133.55432816027923</v>
      </c>
      <c r="J14" s="26">
        <f t="shared" si="1"/>
        <v>9.358982630355797</v>
      </c>
      <c r="K14" s="28">
        <f t="shared" si="1"/>
        <v>8.3227387523968304</v>
      </c>
      <c r="L14" s="26">
        <f t="shared" si="0"/>
        <v>-2.0293104875403998</v>
      </c>
      <c r="M14" s="26">
        <f t="shared" si="0"/>
        <v>-3.3809660212693586</v>
      </c>
    </row>
    <row r="15" spans="1:14" ht="15" customHeight="1" x14ac:dyDescent="0.2">
      <c r="A15" s="38" t="s">
        <v>13</v>
      </c>
      <c r="B15" s="39">
        <v>154.07070566965439</v>
      </c>
      <c r="C15" s="40">
        <v>153.76407369498466</v>
      </c>
      <c r="D15" s="39">
        <v>112.67804148527094</v>
      </c>
      <c r="E15" s="40">
        <v>111.23966035500364</v>
      </c>
      <c r="F15" s="39">
        <v>124.87265696605184</v>
      </c>
      <c r="G15" s="40">
        <v>123.36047528619608</v>
      </c>
      <c r="H15" s="39">
        <v>128.12053583346884</v>
      </c>
      <c r="I15" s="40">
        <v>127.21728462178815</v>
      </c>
      <c r="J15" s="26">
        <f t="shared" si="1"/>
        <v>2.600952799698959</v>
      </c>
      <c r="K15" s="28">
        <f t="shared" si="1"/>
        <v>3.1264546660056851</v>
      </c>
      <c r="L15" s="26">
        <f t="shared" si="0"/>
        <v>-16.843026533431825</v>
      </c>
      <c r="M15" s="26">
        <f t="shared" si="0"/>
        <v>-17.264623936704652</v>
      </c>
    </row>
    <row r="16" spans="1:14" ht="15" customHeight="1" x14ac:dyDescent="0.2">
      <c r="A16" s="16" t="s">
        <v>17</v>
      </c>
      <c r="B16" s="30">
        <v>193.53154957694832</v>
      </c>
      <c r="C16" s="31">
        <v>193.83215111002514</v>
      </c>
      <c r="D16" s="30">
        <v>156.30230855237056</v>
      </c>
      <c r="E16" s="31">
        <v>156.12672354167185</v>
      </c>
      <c r="F16" s="30">
        <v>159.96846824037232</v>
      </c>
      <c r="G16" s="31">
        <v>159.55440613071943</v>
      </c>
      <c r="H16" s="30">
        <v>166.3539594747723</v>
      </c>
      <c r="I16" s="31">
        <v>165.97843766512568</v>
      </c>
      <c r="J16" s="30">
        <f t="shared" si="1"/>
        <v>3.9917186834626648</v>
      </c>
      <c r="K16" s="31">
        <f t="shared" si="1"/>
        <v>4.0262326125567398</v>
      </c>
      <c r="L16" s="30">
        <f t="shared" si="0"/>
        <v>-14.04297653875301</v>
      </c>
      <c r="M16" s="30">
        <f t="shared" si="0"/>
        <v>-14.370017195490362</v>
      </c>
    </row>
    <row r="17" spans="1:14" ht="15" customHeight="1" x14ac:dyDescent="0.2">
      <c r="A17" s="36" t="s">
        <v>12</v>
      </c>
      <c r="B17" s="26">
        <v>182.88852588441222</v>
      </c>
      <c r="C17" s="28">
        <v>182.8373993874516</v>
      </c>
      <c r="D17" s="26">
        <v>153.68341163288656</v>
      </c>
      <c r="E17" s="28">
        <v>153.53955792735664</v>
      </c>
      <c r="F17" s="26">
        <v>141.66069338435523</v>
      </c>
      <c r="G17" s="28">
        <v>141.47191428451768</v>
      </c>
      <c r="H17" s="26">
        <v>149.79533786770617</v>
      </c>
      <c r="I17" s="28">
        <v>149.36019379922843</v>
      </c>
      <c r="J17" s="26">
        <f>((H17*100)/F17)-100</f>
        <v>5.7423441104300821</v>
      </c>
      <c r="K17" s="28">
        <f t="shared" si="1"/>
        <v>5.5758625693340207</v>
      </c>
      <c r="L17" s="26">
        <f t="shared" si="0"/>
        <v>-18.094731671478044</v>
      </c>
      <c r="M17" s="26">
        <f t="shared" si="0"/>
        <v>-18.30982375617883</v>
      </c>
    </row>
    <row r="18" spans="1:14" ht="15" customHeight="1" x14ac:dyDescent="0.2">
      <c r="A18" s="41" t="s">
        <v>13</v>
      </c>
      <c r="B18" s="26">
        <v>184.37331504126098</v>
      </c>
      <c r="C18" s="28">
        <v>184.31923989926611</v>
      </c>
      <c r="D18" s="26">
        <v>151.31520780640633</v>
      </c>
      <c r="E18" s="28">
        <v>150.94391026092396</v>
      </c>
      <c r="F18" s="26">
        <v>156.05852121178611</v>
      </c>
      <c r="G18" s="28">
        <v>155.718497851362</v>
      </c>
      <c r="H18" s="26">
        <v>159.55411223103692</v>
      </c>
      <c r="I18" s="28">
        <v>159.33567386433131</v>
      </c>
      <c r="J18" s="26">
        <f t="shared" si="1"/>
        <v>2.2399231981103895</v>
      </c>
      <c r="K18" s="28">
        <f t="shared" si="1"/>
        <v>2.3228942372806642</v>
      </c>
      <c r="L18" s="26">
        <f t="shared" si="0"/>
        <v>-13.461385561500464</v>
      </c>
      <c r="M18" s="26">
        <f t="shared" si="0"/>
        <v>-13.554507955104839</v>
      </c>
      <c r="N18" s="42"/>
    </row>
    <row r="19" spans="1:14" ht="15" customHeight="1" x14ac:dyDescent="0.2">
      <c r="A19" s="38" t="s">
        <v>18</v>
      </c>
      <c r="B19" s="43">
        <v>211.3444175032692</v>
      </c>
      <c r="C19" s="40">
        <v>212.33091911089676</v>
      </c>
      <c r="D19" s="39">
        <v>175.19687290733262</v>
      </c>
      <c r="E19" s="40">
        <v>175.49630279468488</v>
      </c>
      <c r="F19" s="39">
        <v>180.16151265335824</v>
      </c>
      <c r="G19" s="40">
        <v>179.44271751806562</v>
      </c>
      <c r="H19" s="39">
        <v>182.39134082947737</v>
      </c>
      <c r="I19" s="40">
        <v>181.74587807107065</v>
      </c>
      <c r="J19" s="39">
        <f t="shared" si="1"/>
        <v>1.2376828675997302</v>
      </c>
      <c r="K19" s="40">
        <f t="shared" si="1"/>
        <v>1.2835073971576207</v>
      </c>
      <c r="L19" s="39">
        <f t="shared" si="0"/>
        <v>-13.699475489265737</v>
      </c>
      <c r="M19" s="43">
        <f t="shared" si="0"/>
        <v>-14.404421724304811</v>
      </c>
    </row>
    <row r="20" spans="1:14" ht="15" customHeight="1" x14ac:dyDescent="0.2">
      <c r="A20" s="41" t="s">
        <v>19</v>
      </c>
      <c r="B20" s="26">
        <v>170.21069444762324</v>
      </c>
      <c r="C20" s="28">
        <v>170.11760230426029</v>
      </c>
      <c r="D20" s="26">
        <v>141.56813368469088</v>
      </c>
      <c r="E20" s="28">
        <v>141.0469653720331</v>
      </c>
      <c r="F20" s="26">
        <v>148.90897827027152</v>
      </c>
      <c r="G20" s="28">
        <v>148.45028111886475</v>
      </c>
      <c r="H20" s="26">
        <v>154.68490601468628</v>
      </c>
      <c r="I20" s="28">
        <v>154.28863783815532</v>
      </c>
      <c r="J20" s="26">
        <f t="shared" si="1"/>
        <v>3.8788310896414799</v>
      </c>
      <c r="K20" s="28">
        <f t="shared" si="1"/>
        <v>3.9328700998658093</v>
      </c>
      <c r="L20" s="26">
        <f t="shared" si="0"/>
        <v>-9.1215117142445621</v>
      </c>
      <c r="M20" s="26">
        <f t="shared" si="0"/>
        <v>-9.3047187661359203</v>
      </c>
    </row>
    <row r="21" spans="1:14" ht="15" customHeight="1" x14ac:dyDescent="0.2">
      <c r="A21" s="41" t="s">
        <v>20</v>
      </c>
      <c r="B21" s="26">
        <v>195.43674404252269</v>
      </c>
      <c r="C21" s="28">
        <v>195.34004233144566</v>
      </c>
      <c r="D21" s="26">
        <v>390.26325441863651</v>
      </c>
      <c r="E21" s="44">
        <v>383.15101003796985</v>
      </c>
      <c r="F21" s="26">
        <v>415.45853173150545</v>
      </c>
      <c r="G21" s="44">
        <v>414.99508004764772</v>
      </c>
      <c r="H21" s="26">
        <v>407.74887045537309</v>
      </c>
      <c r="I21" s="44">
        <v>407.71288623661206</v>
      </c>
      <c r="J21" s="26">
        <f>((H21*100)/F21)-100</f>
        <v>-1.8556993507873756</v>
      </c>
      <c r="K21" s="28">
        <f>((I21*100)/G21)-100</f>
        <v>-1.7547662999280789</v>
      </c>
      <c r="L21" s="26">
        <f>((H21*100)/B21)-100</f>
        <v>108.63470298433543</v>
      </c>
      <c r="M21" s="26">
        <f>((I21*100)/C21)-100</f>
        <v>108.71956480116867</v>
      </c>
    </row>
    <row r="22" spans="1:14" ht="15" customHeight="1" x14ac:dyDescent="0.2">
      <c r="A22" s="41" t="s">
        <v>21</v>
      </c>
      <c r="B22" s="26">
        <v>179.09866402583341</v>
      </c>
      <c r="C22" s="28">
        <v>178.71747901508922</v>
      </c>
      <c r="D22" s="26">
        <v>150.95706238345332</v>
      </c>
      <c r="E22" s="28">
        <v>150.83875707356796</v>
      </c>
      <c r="F22" s="26">
        <v>146.12443642358178</v>
      </c>
      <c r="G22" s="28">
        <v>146.05953055718666</v>
      </c>
      <c r="H22" s="26">
        <v>152.6608810286489</v>
      </c>
      <c r="I22" s="28">
        <v>152.33910009569721</v>
      </c>
      <c r="J22" s="26">
        <f t="shared" si="1"/>
        <v>4.4732043216368282</v>
      </c>
      <c r="K22" s="28">
        <f t="shared" si="1"/>
        <v>4.2993220055927281</v>
      </c>
      <c r="L22" s="26">
        <f t="shared" si="0"/>
        <v>-14.761574655504461</v>
      </c>
      <c r="M22" s="26">
        <f t="shared" si="0"/>
        <v>-14.759820396283047</v>
      </c>
    </row>
    <row r="23" spans="1:14" ht="15" customHeight="1" x14ac:dyDescent="0.2">
      <c r="A23" s="41" t="s">
        <v>22</v>
      </c>
      <c r="B23" s="26">
        <v>168.22420308090375</v>
      </c>
      <c r="C23" s="44">
        <v>168.22057374603835</v>
      </c>
      <c r="D23" s="26">
        <v>140.28123995940138</v>
      </c>
      <c r="E23" s="28">
        <v>139.3954724480655</v>
      </c>
      <c r="F23" s="26">
        <v>152.44714481437697</v>
      </c>
      <c r="G23" s="28">
        <v>152.34576862862156</v>
      </c>
      <c r="H23" s="26">
        <v>157.2302976022705</v>
      </c>
      <c r="I23" s="28">
        <v>157.1792651456841</v>
      </c>
      <c r="J23" s="26">
        <f t="shared" si="1"/>
        <v>3.1375810899689895</v>
      </c>
      <c r="K23" s="28">
        <f t="shared" si="1"/>
        <v>3.1727146481142654</v>
      </c>
      <c r="L23" s="26">
        <f t="shared" ref="L23:M26" si="2">((H23*100)/B23)-100</f>
        <v>-6.5352697633799863</v>
      </c>
      <c r="M23" s="26">
        <f t="shared" si="2"/>
        <v>-6.563589907274519</v>
      </c>
    </row>
    <row r="24" spans="1:14" ht="15" customHeight="1" x14ac:dyDescent="0.2">
      <c r="A24" s="36" t="s">
        <v>23</v>
      </c>
      <c r="B24" s="25">
        <v>198.26593074592679</v>
      </c>
      <c r="C24" s="24">
        <v>198.01813205787872</v>
      </c>
      <c r="D24" s="25">
        <v>178.18032886609271</v>
      </c>
      <c r="E24" s="24">
        <v>177.64974360421769</v>
      </c>
      <c r="F24" s="25">
        <v>190.37136047778264</v>
      </c>
      <c r="G24" s="24">
        <v>190.09311763706998</v>
      </c>
      <c r="H24" s="25">
        <v>191.04368116630118</v>
      </c>
      <c r="I24" s="24">
        <v>190.6881789144569</v>
      </c>
      <c r="J24" s="25">
        <f t="shared" si="1"/>
        <v>0.3531627272249267</v>
      </c>
      <c r="K24" s="24">
        <f t="shared" si="1"/>
        <v>0.31303672893777446</v>
      </c>
      <c r="L24" s="25">
        <f t="shared" si="2"/>
        <v>-3.6427083324168166</v>
      </c>
      <c r="M24" s="25">
        <f t="shared" si="2"/>
        <v>-3.7016575539048802</v>
      </c>
    </row>
    <row r="25" spans="1:14" ht="15" customHeight="1" x14ac:dyDescent="0.2">
      <c r="A25" s="38" t="s">
        <v>24</v>
      </c>
      <c r="B25" s="43">
        <v>394.61444027800997</v>
      </c>
      <c r="C25" s="40">
        <v>394.78300003753202</v>
      </c>
      <c r="D25" s="43">
        <v>260.97693960130857</v>
      </c>
      <c r="E25" s="40">
        <v>260.62921969709413</v>
      </c>
      <c r="F25" s="43">
        <v>241.87974424696705</v>
      </c>
      <c r="G25" s="40">
        <v>241.53132745484484</v>
      </c>
      <c r="H25" s="43">
        <v>238.87221494642878</v>
      </c>
      <c r="I25" s="40">
        <v>238.73078177175196</v>
      </c>
      <c r="J25" s="39">
        <f>((H25*100)/F25)-100</f>
        <v>-1.2433985780419334</v>
      </c>
      <c r="K25" s="40">
        <f>((I25*100)/G25)-100</f>
        <v>-1.1594958354279896</v>
      </c>
      <c r="L25" s="39">
        <f>((H25*100)/B25)-100</f>
        <v>-39.466935173953381</v>
      </c>
      <c r="M25" s="43">
        <f>((I25*100)/C25)-100</f>
        <v>-39.528606411862761</v>
      </c>
    </row>
    <row r="26" spans="1:14" ht="15" customHeight="1" x14ac:dyDescent="0.2">
      <c r="A26" s="36" t="s">
        <v>25</v>
      </c>
      <c r="B26" s="25">
        <v>367.27616010417535</v>
      </c>
      <c r="C26" s="24">
        <v>367.12501079384873</v>
      </c>
      <c r="D26" s="25">
        <v>372.11579221656683</v>
      </c>
      <c r="E26" s="24">
        <v>372.03484409916831</v>
      </c>
      <c r="F26" s="25">
        <v>373.03101703668369</v>
      </c>
      <c r="G26" s="24">
        <v>373.02681801537079</v>
      </c>
      <c r="H26" s="25">
        <v>392.21570754193408</v>
      </c>
      <c r="I26" s="24">
        <v>392.20607057621004</v>
      </c>
      <c r="J26" s="37">
        <f>((H26*100)/F26)-100</f>
        <v>5.1429209982728565</v>
      </c>
      <c r="K26" s="24">
        <f>((I26*100)/G26)-100</f>
        <v>5.1415211010509552</v>
      </c>
      <c r="L26" s="45">
        <f t="shared" si="2"/>
        <v>6.7904073683096726</v>
      </c>
      <c r="M26" s="26">
        <f t="shared" si="2"/>
        <v>6.83174914401161</v>
      </c>
    </row>
    <row r="27" spans="1:14" ht="2.1" customHeight="1" x14ac:dyDescent="0.2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4" s="50" customFormat="1" ht="16.5" customHeight="1" x14ac:dyDescent="0.2">
      <c r="A28" s="48" t="s">
        <v>26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4" x14ac:dyDescent="0.2">
      <c r="A29" s="51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4" x14ac:dyDescent="0.2">
      <c r="A30" s="51" t="s">
        <v>28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4" x14ac:dyDescent="0.2">
      <c r="A31" s="53" t="s">
        <v>29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4" x14ac:dyDescent="0.2">
      <c r="A32" s="53" t="s">
        <v>30</v>
      </c>
      <c r="B32" s="54"/>
    </row>
    <row r="33" spans="1:9" x14ac:dyDescent="0.2">
      <c r="A33" s="56"/>
      <c r="I33" s="2" t="s">
        <v>31</v>
      </c>
    </row>
    <row r="34" spans="1:9" x14ac:dyDescent="0.2">
      <c r="I34" s="57"/>
    </row>
  </sheetData>
  <mergeCells count="12">
    <mergeCell ref="J5:K5"/>
    <mergeCell ref="L5:M5"/>
    <mergeCell ref="A1:N1"/>
    <mergeCell ref="A2:M2"/>
    <mergeCell ref="A4:A6"/>
    <mergeCell ref="B4:G4"/>
    <mergeCell ref="H4:I4"/>
    <mergeCell ref="J4:M4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2020-02-20T11:25:47Z</dcterms:created>
  <dcterms:modified xsi:type="dcterms:W3CDTF">2020-02-20T11:26:33Z</dcterms:modified>
</cp:coreProperties>
</file>