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kovas\"/>
    </mc:Choice>
  </mc:AlternateContent>
  <xr:revisionPtr revIDLastSave="0" documentId="8_{738E7BE2-7F02-4C9C-8284-C51A8D8E014A}" xr6:coauthVersionLast="45" xr6:coauthVersionMax="45" xr10:uidLastSave="{00000000-0000-0000-0000-000000000000}"/>
  <bookViews>
    <workbookView xWindow="-120" yWindow="-120" windowWidth="25440" windowHeight="15390" xr2:uid="{06D69D8E-4A1E-44CE-BF05-09804A265FC3}"/>
  </bookViews>
  <sheets>
    <sheet name="7_1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1" i="1" l="1"/>
  <c r="G81" i="1"/>
  <c r="H79" i="1"/>
  <c r="G79" i="1"/>
  <c r="G78" i="1"/>
  <c r="H77" i="1"/>
  <c r="G77" i="1"/>
  <c r="H75" i="1"/>
  <c r="G75" i="1"/>
  <c r="H72" i="1"/>
  <c r="G72" i="1"/>
  <c r="H70" i="1"/>
  <c r="G70" i="1"/>
  <c r="H69" i="1"/>
  <c r="G69" i="1"/>
  <c r="H67" i="1"/>
  <c r="G67" i="1"/>
  <c r="H66" i="1"/>
  <c r="G66" i="1"/>
  <c r="H64" i="1"/>
  <c r="G64" i="1"/>
  <c r="H63" i="1"/>
  <c r="G63" i="1"/>
  <c r="H62" i="1"/>
  <c r="G62" i="1"/>
  <c r="H61" i="1"/>
  <c r="G61" i="1"/>
  <c r="H60" i="1"/>
  <c r="G60" i="1"/>
  <c r="H58" i="1"/>
  <c r="G58" i="1"/>
  <c r="G57" i="1"/>
  <c r="H56" i="1"/>
  <c r="G56" i="1"/>
  <c r="H55" i="1"/>
  <c r="H52" i="1"/>
  <c r="G52" i="1"/>
  <c r="H51" i="1"/>
  <c r="G51" i="1"/>
  <c r="H50" i="1"/>
  <c r="G50" i="1"/>
  <c r="H49" i="1"/>
  <c r="G49" i="1"/>
  <c r="G48" i="1"/>
  <c r="H47" i="1"/>
  <c r="G47" i="1"/>
  <c r="H45" i="1"/>
  <c r="G45" i="1"/>
  <c r="H43" i="1"/>
  <c r="G43" i="1"/>
  <c r="H42" i="1"/>
  <c r="G42" i="1"/>
  <c r="H41" i="1"/>
  <c r="G41" i="1"/>
  <c r="H40" i="1"/>
  <c r="H39" i="1"/>
  <c r="G39" i="1"/>
  <c r="G38" i="1"/>
  <c r="H37" i="1"/>
  <c r="G37" i="1"/>
  <c r="H36" i="1"/>
  <c r="G36" i="1"/>
  <c r="H35" i="1"/>
  <c r="H34" i="1"/>
  <c r="G34" i="1"/>
  <c r="H33" i="1"/>
  <c r="G33" i="1"/>
  <c r="H32" i="1"/>
  <c r="G32" i="1"/>
  <c r="H31" i="1"/>
  <c r="G31" i="1"/>
  <c r="H30" i="1"/>
  <c r="G30" i="1"/>
  <c r="H28" i="1"/>
  <c r="G28" i="1"/>
  <c r="H27" i="1"/>
  <c r="G27" i="1"/>
  <c r="H26" i="1"/>
  <c r="G26" i="1"/>
  <c r="H25" i="1"/>
  <c r="G25" i="1"/>
  <c r="H24" i="1"/>
  <c r="G24" i="1"/>
  <c r="H23" i="1"/>
  <c r="G23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<sst xmlns="http://schemas.openxmlformats.org/spreadsheetml/2006/main" count="160" uniqueCount="46">
  <si>
    <t>Grūdų ir rapsų vidutinės kainos (augintojų) ES šalyse, EUR/t</t>
  </si>
  <si>
    <t xml:space="preserve">                    Data
Valstybė</t>
  </si>
  <si>
    <t>Pokytis, %</t>
  </si>
  <si>
    <t>10 sav. 
(03 04–10)</t>
  </si>
  <si>
    <t>7 sav. 
(02 10–16)</t>
  </si>
  <si>
    <t>8 sav. 
(02 17–23)</t>
  </si>
  <si>
    <t>9 sav. 
(02 24–03 01)</t>
  </si>
  <si>
    <t>10 sav. 
(03 02–08)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</si>
  <si>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</si>
  <si>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</si>
  <si>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</si>
  <si>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</si>
  <si>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</si>
  <si>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</si>
  <si>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</si>
  <si>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Graikija</t>
  </si>
  <si>
    <t>Ispanija</t>
  </si>
  <si>
    <t>Prancūzija</t>
  </si>
  <si>
    <t>-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</si>
  <si>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</si>
  <si>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</si>
  <si>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</si>
  <si>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</si>
  <si>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</si>
  <si>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</si>
  <si>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</si>
  <si>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</si>
  <si>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</si>
  <si>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</si>
  <si>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</si>
  <si>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</si>
  <si>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</si>
  <si>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</si>
  <si>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</si>
  <si>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</si>
  <si>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</si>
  <si>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</si>
  <si>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</si>
  <si>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Maistiniai rugiai</t>
  </si>
  <si>
    <t>Rapsai</t>
  </si>
  <si>
    <t xml:space="preserve">Latvija </t>
  </si>
  <si>
    <t>● – konfidencialūs duomenys</t>
  </si>
  <si>
    <t>* lyginant 2020 m. 10 savaitę su 9 savaite</t>
  </si>
  <si>
    <t>** lyginant 2020 m. 10 savaitę su 2019 m. 10 savaite</t>
  </si>
  <si>
    <t>Pastaba: Lietuvos maistinių ir pašarinių kviečių, pašarinių miežių, maistinių rugių ir rapsų 7, 8  ir 9 savaičių kainos patikslintos  2020-03-16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</si>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</sst>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3" fillId="0" borderId="13" xfId="0" applyNumberFormat="1" applyFont="1" applyBorder="1" applyAlignment="1">
      <alignment horizontal="right" vertical="center" indent="2"/>
    </xf>
    <xf numFmtId="2" fontId="3" fillId="0" borderId="14" xfId="0" applyNumberFormat="1" applyFont="1" applyBorder="1" applyAlignment="1">
      <alignment horizontal="right" vertical="center" indent="2"/>
    </xf>
    <xf numFmtId="2" fontId="1" fillId="0" borderId="15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6" fillId="0" borderId="1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7" xfId="0" applyNumberFormat="1" applyFont="1" applyBorder="1" applyAlignment="1">
      <alignment horizontal="right" vertical="center" indent="2"/>
    </xf>
    <xf numFmtId="2" fontId="3" fillId="0" borderId="18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20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21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20" xfId="0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2" xfId="0" applyNumberFormat="1" applyFont="1" applyBorder="1" applyAlignment="1">
      <alignment horizontal="right" vertical="center" indent="2"/>
    </xf>
    <xf numFmtId="2" fontId="9" fillId="0" borderId="0" xfId="0" quotePrefix="1" applyNumberFormat="1" applyFont="1" applyAlignment="1">
      <alignment horizontal="right" vertical="center" indent="2"/>
    </xf>
    <xf numFmtId="0" fontId="10" fillId="0" borderId="0" xfId="0" applyFont="1"/>
    <xf numFmtId="2" fontId="3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82DA60-CCA7-40AB-9EB0-041FE97AD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7B257-B6B5-44CF-A61E-76D7C830A6C0}">
  <dimension ref="A2:J94"/>
  <sheetViews>
    <sheetView showGridLines="0" tabSelected="1" workbookViewId="0">
      <selection activeCell="J67" sqref="J67"/>
    </sheetView>
  </sheetViews>
  <sheetFormatPr defaultColWidth="10.7109375" defaultRowHeight="12" x14ac:dyDescent="0.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0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0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0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0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0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0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0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0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0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0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0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0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0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0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0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0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0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0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0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0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0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0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0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0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0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0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0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0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0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0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0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0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0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0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0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0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0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0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0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0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0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0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0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0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0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0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0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0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0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0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0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0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0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0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0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0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0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0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0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0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0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0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0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2019</v>
      </c>
      <c r="C5" s="5">
        <v>2020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195</v>
      </c>
      <c r="C8" s="15">
        <v>198</v>
      </c>
      <c r="D8" s="15">
        <v>200</v>
      </c>
      <c r="E8" s="15">
        <v>196</v>
      </c>
      <c r="F8" s="16">
        <v>191</v>
      </c>
      <c r="G8" s="15">
        <f>((F8*100)/E8)-100</f>
        <v>-2.5510204081632679</v>
      </c>
      <c r="H8" s="15">
        <f>((F8*100)/B8)-100</f>
        <v>-2.0512820512820582</v>
      </c>
    </row>
    <row r="9" spans="1:8" x14ac:dyDescent="0.2">
      <c r="A9" s="13" t="s">
        <v>12</v>
      </c>
      <c r="B9" s="17">
        <v>187.79000000000002</v>
      </c>
      <c r="C9" s="15">
        <v>175.66714285714284</v>
      </c>
      <c r="D9" s="15">
        <v>175.66714285714284</v>
      </c>
      <c r="E9" s="15">
        <v>174.20857142857145</v>
      </c>
      <c r="F9" s="18">
        <v>173.47857142857143</v>
      </c>
      <c r="G9" s="15">
        <f t="shared" ref="G9:G28" si="0">((F9*100)/E9)-100</f>
        <v>-0.41903793482363483</v>
      </c>
      <c r="H9" s="15">
        <f t="shared" ref="H9:H28" si="1">((F9*100)/B9)-100</f>
        <v>-7.6209747970757746</v>
      </c>
    </row>
    <row r="10" spans="1:8" x14ac:dyDescent="0.2">
      <c r="A10" s="13" t="s">
        <v>13</v>
      </c>
      <c r="B10" s="17">
        <v>197.9</v>
      </c>
      <c r="C10" s="15">
        <v>169.23</v>
      </c>
      <c r="D10" s="15">
        <v>169.39</v>
      </c>
      <c r="E10" s="15">
        <v>167.36</v>
      </c>
      <c r="F10" s="18">
        <v>166.28</v>
      </c>
      <c r="G10" s="15">
        <f t="shared" si="0"/>
        <v>-0.64531548757170754</v>
      </c>
      <c r="H10" s="15">
        <f t="shared" si="1"/>
        <v>-15.977766548762006</v>
      </c>
    </row>
    <row r="11" spans="1:8" x14ac:dyDescent="0.2">
      <c r="A11" s="13" t="s">
        <v>14</v>
      </c>
      <c r="B11" s="17">
        <v>190</v>
      </c>
      <c r="C11" s="15">
        <v>182.7</v>
      </c>
      <c r="D11" s="15">
        <v>180.65</v>
      </c>
      <c r="E11" s="15">
        <v>182.5</v>
      </c>
      <c r="F11" s="18">
        <v>179.33333333333334</v>
      </c>
      <c r="G11" s="15">
        <f t="shared" si="0"/>
        <v>-1.7351598173515868</v>
      </c>
      <c r="H11" s="15">
        <f t="shared" si="1"/>
        <v>-5.6140350877192873</v>
      </c>
    </row>
    <row r="12" spans="1:8" x14ac:dyDescent="0.2">
      <c r="A12" s="13" t="s">
        <v>15</v>
      </c>
      <c r="B12" s="17">
        <v>167.5</v>
      </c>
      <c r="C12" s="15">
        <v>210</v>
      </c>
      <c r="D12" s="15">
        <v>210</v>
      </c>
      <c r="E12" s="15">
        <v>210</v>
      </c>
      <c r="F12" s="18">
        <v>185</v>
      </c>
      <c r="G12" s="15">
        <f t="shared" si="0"/>
        <v>-11.904761904761898</v>
      </c>
      <c r="H12" s="15">
        <f t="shared" si="1"/>
        <v>10.447761194029852</v>
      </c>
    </row>
    <row r="13" spans="1:8" x14ac:dyDescent="0.2">
      <c r="A13" s="13" t="s">
        <v>16</v>
      </c>
      <c r="B13" s="17">
        <v>195.60000000000002</v>
      </c>
      <c r="C13" s="15">
        <v>202.36666666666667</v>
      </c>
      <c r="D13" s="15">
        <v>201.54444444444445</v>
      </c>
      <c r="E13" s="15">
        <v>201.34444444444443</v>
      </c>
      <c r="F13" s="18">
        <v>200.38888888888889</v>
      </c>
      <c r="G13" s="15">
        <f t="shared" si="0"/>
        <v>-0.47458749517134891</v>
      </c>
      <c r="H13" s="15">
        <f t="shared" si="1"/>
        <v>2.4483072029084099</v>
      </c>
    </row>
    <row r="14" spans="1:8" x14ac:dyDescent="0.2">
      <c r="A14" s="13" t="s">
        <v>17</v>
      </c>
      <c r="B14" s="17">
        <v>188.51</v>
      </c>
      <c r="C14" s="15">
        <v>195.01</v>
      </c>
      <c r="D14" s="15">
        <v>196.26</v>
      </c>
      <c r="E14" s="15">
        <v>192.51</v>
      </c>
      <c r="F14" s="18" t="s">
        <v>18</v>
      </c>
      <c r="G14" s="15" t="s">
        <v>18</v>
      </c>
      <c r="H14" s="15" t="s">
        <v>18</v>
      </c>
    </row>
    <row r="15" spans="1:8" x14ac:dyDescent="0.2">
      <c r="A15" s="13" t="s">
        <v>19</v>
      </c>
      <c r="B15" s="17">
        <v>192.01999999999998</v>
      </c>
      <c r="C15" s="15">
        <v>179.78</v>
      </c>
      <c r="D15" s="15">
        <v>168.51499999999999</v>
      </c>
      <c r="E15" s="15">
        <v>180.92000000000002</v>
      </c>
      <c r="F15" s="18">
        <v>174.935</v>
      </c>
      <c r="G15" s="15">
        <f>((F15*100)/E15)-100</f>
        <v>-3.3080919743533173</v>
      </c>
      <c r="H15" s="15">
        <f>((F15*100)/B15)-100</f>
        <v>-8.8975106759712475</v>
      </c>
    </row>
    <row r="16" spans="1:8" x14ac:dyDescent="0.2">
      <c r="A16" s="13" t="s">
        <v>20</v>
      </c>
      <c r="B16" s="17">
        <v>207.6</v>
      </c>
      <c r="C16" s="15">
        <v>193.37272727272727</v>
      </c>
      <c r="D16" s="15">
        <v>196.41</v>
      </c>
      <c r="E16" s="15">
        <v>190.1</v>
      </c>
      <c r="F16" s="18">
        <v>190.15714285714284</v>
      </c>
      <c r="G16" s="15">
        <f t="shared" si="0"/>
        <v>3.0059367250302671E-2</v>
      </c>
      <c r="H16" s="15">
        <f t="shared" si="1"/>
        <v>-8.4021469859620339</v>
      </c>
    </row>
    <row r="17" spans="1:9" x14ac:dyDescent="0.2">
      <c r="A17" s="13" t="s">
        <v>21</v>
      </c>
      <c r="B17" s="17">
        <v>185.39333333333332</v>
      </c>
      <c r="C17" s="15">
        <v>189.59333333333333</v>
      </c>
      <c r="D17" s="15">
        <v>186.64000000000001</v>
      </c>
      <c r="E17" s="15">
        <v>190.36</v>
      </c>
      <c r="F17" s="18">
        <v>166.26999999999998</v>
      </c>
      <c r="G17" s="15">
        <f t="shared" si="0"/>
        <v>-12.654969531414167</v>
      </c>
      <c r="H17" s="15">
        <f t="shared" si="1"/>
        <v>-10.315005933330923</v>
      </c>
    </row>
    <row r="18" spans="1:9" s="24" customFormat="1" x14ac:dyDescent="0.2">
      <c r="A18" s="19" t="s">
        <v>22</v>
      </c>
      <c r="B18" s="20">
        <v>189.393</v>
      </c>
      <c r="C18" s="21">
        <v>180.869</v>
      </c>
      <c r="D18" s="21">
        <v>182.36</v>
      </c>
      <c r="E18" s="21">
        <v>182.40700000000001</v>
      </c>
      <c r="F18" s="22">
        <v>180.274</v>
      </c>
      <c r="G18" s="21">
        <f t="shared" si="0"/>
        <v>-1.1693630178666297</v>
      </c>
      <c r="H18" s="21">
        <f t="shared" si="1"/>
        <v>-4.8148558816851619</v>
      </c>
      <c r="I18" s="23"/>
    </row>
    <row r="19" spans="1:9" x14ac:dyDescent="0.2">
      <c r="A19" s="13" t="s">
        <v>23</v>
      </c>
      <c r="B19" s="17">
        <v>190.155</v>
      </c>
      <c r="C19" s="15">
        <v>167.23333333333332</v>
      </c>
      <c r="D19" s="15">
        <v>160.60666666666665</v>
      </c>
      <c r="E19" s="15">
        <v>158.54333333333332</v>
      </c>
      <c r="F19" s="18">
        <v>162.80333333333334</v>
      </c>
      <c r="G19" s="15">
        <f t="shared" si="0"/>
        <v>2.6869625549271632</v>
      </c>
      <c r="H19" s="15">
        <f t="shared" si="1"/>
        <v>-14.383879817341992</v>
      </c>
    </row>
    <row r="20" spans="1:9" x14ac:dyDescent="0.2">
      <c r="A20" s="13" t="s">
        <v>24</v>
      </c>
      <c r="B20" s="17">
        <v>187.5</v>
      </c>
      <c r="C20" s="15">
        <v>177</v>
      </c>
      <c r="D20" s="15">
        <v>176</v>
      </c>
      <c r="E20" s="15">
        <v>178</v>
      </c>
      <c r="F20" s="18">
        <v>175.25</v>
      </c>
      <c r="G20" s="15">
        <f t="shared" si="0"/>
        <v>-1.5449438202247165</v>
      </c>
      <c r="H20" s="15">
        <f t="shared" si="1"/>
        <v>-6.5333333333333314</v>
      </c>
    </row>
    <row r="21" spans="1:9" x14ac:dyDescent="0.2">
      <c r="A21" s="13" t="s">
        <v>25</v>
      </c>
      <c r="B21" s="17">
        <v>194.88666666666666</v>
      </c>
      <c r="C21" s="15">
        <v>175.33666666666667</v>
      </c>
      <c r="D21" s="15">
        <v>178.23666666666668</v>
      </c>
      <c r="E21" s="15">
        <v>174.88666666666666</v>
      </c>
      <c r="F21" s="18">
        <v>174.18999999999997</v>
      </c>
      <c r="G21" s="15">
        <f t="shared" si="0"/>
        <v>-0.39835321922770106</v>
      </c>
      <c r="H21" s="15">
        <f t="shared" si="1"/>
        <v>-10.619847432695934</v>
      </c>
    </row>
    <row r="22" spans="1:9" x14ac:dyDescent="0.2">
      <c r="A22" s="13" t="s">
        <v>26</v>
      </c>
      <c r="B22" s="17" t="s">
        <v>18</v>
      </c>
      <c r="C22" s="15">
        <v>225</v>
      </c>
      <c r="D22" s="15" t="s">
        <v>18</v>
      </c>
      <c r="E22" s="15">
        <v>222.16666666666666</v>
      </c>
      <c r="F22" s="18">
        <v>222.16666666666666</v>
      </c>
      <c r="G22" s="15">
        <f t="shared" si="0"/>
        <v>0</v>
      </c>
      <c r="H22" s="15" t="s">
        <v>18</v>
      </c>
    </row>
    <row r="23" spans="1:9" x14ac:dyDescent="0.2">
      <c r="A23" s="13" t="s">
        <v>27</v>
      </c>
      <c r="B23" s="17">
        <v>194.215</v>
      </c>
      <c r="C23" s="15">
        <v>182.6225</v>
      </c>
      <c r="D23" s="15">
        <v>189.48000000000002</v>
      </c>
      <c r="E23" s="15">
        <v>186.08750000000001</v>
      </c>
      <c r="F23" s="18">
        <v>183.19</v>
      </c>
      <c r="G23" s="15">
        <f t="shared" si="0"/>
        <v>-1.5570632095116537</v>
      </c>
      <c r="H23" s="15">
        <f t="shared" si="1"/>
        <v>-5.6766985042350058</v>
      </c>
    </row>
    <row r="24" spans="1:9" x14ac:dyDescent="0.2">
      <c r="A24" s="13" t="s">
        <v>28</v>
      </c>
      <c r="B24" s="17">
        <v>211.96</v>
      </c>
      <c r="C24" s="15">
        <v>187.17</v>
      </c>
      <c r="D24" s="15">
        <v>186.02</v>
      </c>
      <c r="E24" s="15">
        <v>188.36</v>
      </c>
      <c r="F24" s="18">
        <v>188.25</v>
      </c>
      <c r="G24" s="15">
        <f t="shared" si="0"/>
        <v>-5.8398810787863908E-2</v>
      </c>
      <c r="H24" s="15">
        <f t="shared" si="1"/>
        <v>-11.18607284393282</v>
      </c>
    </row>
    <row r="25" spans="1:9" x14ac:dyDescent="0.2">
      <c r="A25" s="13" t="s">
        <v>29</v>
      </c>
      <c r="B25" s="17">
        <v>163.41999999999999</v>
      </c>
      <c r="C25" s="15">
        <v>166.42</v>
      </c>
      <c r="D25" s="15">
        <v>164.46</v>
      </c>
      <c r="E25" s="15">
        <v>164.09</v>
      </c>
      <c r="F25" s="18">
        <v>161.35</v>
      </c>
      <c r="G25" s="15">
        <f>((F25*100)/E25)-100</f>
        <v>-1.6698153452373674</v>
      </c>
      <c r="H25" s="15">
        <f t="shared" si="1"/>
        <v>-1.2666748256027347</v>
      </c>
    </row>
    <row r="26" spans="1:9" x14ac:dyDescent="0.2">
      <c r="A26" s="13" t="s">
        <v>30</v>
      </c>
      <c r="B26" s="17">
        <v>200</v>
      </c>
      <c r="C26" s="15">
        <v>160</v>
      </c>
      <c r="D26" s="15">
        <v>160</v>
      </c>
      <c r="E26" s="15">
        <v>163</v>
      </c>
      <c r="F26" s="18">
        <v>168</v>
      </c>
      <c r="G26" s="15">
        <f t="shared" si="0"/>
        <v>3.0674846625766889</v>
      </c>
      <c r="H26" s="15">
        <f t="shared" si="1"/>
        <v>-16</v>
      </c>
    </row>
    <row r="27" spans="1:9" x14ac:dyDescent="0.2">
      <c r="A27" s="13" t="s">
        <v>31</v>
      </c>
      <c r="B27" s="17">
        <v>211.69</v>
      </c>
      <c r="C27" s="15">
        <v>190.75</v>
      </c>
      <c r="D27" s="15">
        <v>191.15</v>
      </c>
      <c r="E27" s="15">
        <v>186.92</v>
      </c>
      <c r="F27" s="18">
        <v>181.85</v>
      </c>
      <c r="G27" s="15">
        <f t="shared" si="0"/>
        <v>-2.7123903274127912</v>
      </c>
      <c r="H27" s="15">
        <f t="shared" si="1"/>
        <v>-14.096083896263409</v>
      </c>
    </row>
    <row r="28" spans="1:9" x14ac:dyDescent="0.2">
      <c r="A28" s="13" t="s">
        <v>32</v>
      </c>
      <c r="B28" s="25">
        <v>219.39</v>
      </c>
      <c r="C28" s="15">
        <v>210.11</v>
      </c>
      <c r="D28" s="15">
        <v>216.16</v>
      </c>
      <c r="E28" s="15">
        <v>214.67</v>
      </c>
      <c r="F28" s="26">
        <v>205.79</v>
      </c>
      <c r="G28" s="15">
        <f t="shared" si="0"/>
        <v>-4.1365817300973475</v>
      </c>
      <c r="H28" s="15">
        <f t="shared" si="1"/>
        <v>-6.1990063357491181</v>
      </c>
    </row>
    <row r="29" spans="1:9" x14ac:dyDescent="0.2">
      <c r="A29" s="27" t="s">
        <v>33</v>
      </c>
      <c r="B29" s="27"/>
      <c r="C29" s="27"/>
      <c r="D29" s="27"/>
      <c r="E29" s="27"/>
      <c r="F29" s="27"/>
      <c r="G29" s="27"/>
      <c r="H29" s="27"/>
    </row>
    <row r="30" spans="1:9" x14ac:dyDescent="0.2">
      <c r="A30" s="28" t="s">
        <v>11</v>
      </c>
      <c r="B30" s="14">
        <v>190</v>
      </c>
      <c r="C30" s="15">
        <v>191</v>
      </c>
      <c r="D30" s="15">
        <v>193</v>
      </c>
      <c r="E30" s="15">
        <v>189</v>
      </c>
      <c r="F30" s="16">
        <v>186</v>
      </c>
      <c r="G30" s="15">
        <f>((F30*100)/E30)-100</f>
        <v>-1.5873015873015817</v>
      </c>
      <c r="H30" s="15">
        <f>((F30*100)/B30)-100</f>
        <v>-2.1052631578947398</v>
      </c>
    </row>
    <row r="31" spans="1:9" x14ac:dyDescent="0.2">
      <c r="A31" s="13" t="s">
        <v>12</v>
      </c>
      <c r="B31" s="17">
        <v>179.465</v>
      </c>
      <c r="C31" s="15">
        <v>169.37</v>
      </c>
      <c r="D31" s="15">
        <v>168.73</v>
      </c>
      <c r="E31" s="15">
        <v>165.5325</v>
      </c>
      <c r="F31" s="18">
        <v>166.17249999999999</v>
      </c>
      <c r="G31" s="15">
        <f t="shared" ref="G31:G45" si="2">((F31*100)/E31)-100</f>
        <v>0.38663102411912575</v>
      </c>
      <c r="H31" s="15">
        <f t="shared" ref="H31:H45" si="3">((F31*100)/B31)-100</f>
        <v>-7.4067366896052107</v>
      </c>
    </row>
    <row r="32" spans="1:9" x14ac:dyDescent="0.2">
      <c r="A32" s="13" t="s">
        <v>14</v>
      </c>
      <c r="B32" s="17">
        <v>185.9375</v>
      </c>
      <c r="C32" s="15">
        <v>178.5</v>
      </c>
      <c r="D32" s="15">
        <v>180.3</v>
      </c>
      <c r="E32" s="15">
        <v>180</v>
      </c>
      <c r="F32" s="18">
        <v>178.07142857142858</v>
      </c>
      <c r="G32" s="15">
        <f t="shared" si="2"/>
        <v>-1.0714285714285694</v>
      </c>
      <c r="H32" s="15">
        <f t="shared" si="3"/>
        <v>-4.2304921968787426</v>
      </c>
    </row>
    <row r="33" spans="1:9" x14ac:dyDescent="0.2">
      <c r="A33" s="13" t="s">
        <v>34</v>
      </c>
      <c r="B33" s="17">
        <v>186.82</v>
      </c>
      <c r="C33" s="15">
        <v>162.32</v>
      </c>
      <c r="D33" s="15">
        <v>157.94999999999999</v>
      </c>
      <c r="E33" s="15">
        <v>151.75</v>
      </c>
      <c r="F33" s="18">
        <v>154.30000000000001</v>
      </c>
      <c r="G33" s="15">
        <f t="shared" si="2"/>
        <v>1.6803953871499289</v>
      </c>
      <c r="H33" s="15">
        <f t="shared" si="3"/>
        <v>-17.407129857616951</v>
      </c>
    </row>
    <row r="34" spans="1:9" x14ac:dyDescent="0.2">
      <c r="A34" s="13" t="s">
        <v>15</v>
      </c>
      <c r="B34" s="17">
        <v>180</v>
      </c>
      <c r="C34" s="15">
        <v>170.5</v>
      </c>
      <c r="D34" s="15">
        <v>180.5</v>
      </c>
      <c r="E34" s="15">
        <v>180.5</v>
      </c>
      <c r="F34" s="18">
        <v>182.5</v>
      </c>
      <c r="G34" s="15">
        <f>((F34*100)/E34)-100</f>
        <v>1.10803324099723</v>
      </c>
      <c r="H34" s="15">
        <f>((F34*100)/B34)-100</f>
        <v>1.3888888888888857</v>
      </c>
    </row>
    <row r="35" spans="1:9" x14ac:dyDescent="0.2">
      <c r="A35" s="13" t="s">
        <v>35</v>
      </c>
      <c r="B35" s="17">
        <v>210.66666666666666</v>
      </c>
      <c r="C35" s="15">
        <v>199.66666666666666</v>
      </c>
      <c r="D35" s="15">
        <v>201.33333333333334</v>
      </c>
      <c r="E35" s="15" t="s">
        <v>18</v>
      </c>
      <c r="F35" s="18">
        <v>198.66666666666666</v>
      </c>
      <c r="G35" s="15" t="s">
        <v>18</v>
      </c>
      <c r="H35" s="15">
        <f t="shared" si="3"/>
        <v>-5.6962025316455822</v>
      </c>
    </row>
    <row r="36" spans="1:9" x14ac:dyDescent="0.2">
      <c r="A36" s="13" t="s">
        <v>21</v>
      </c>
      <c r="B36" s="17">
        <v>153.5</v>
      </c>
      <c r="C36" s="15">
        <v>157.37</v>
      </c>
      <c r="D36" s="15" t="s">
        <v>18</v>
      </c>
      <c r="E36" s="15">
        <v>162.88</v>
      </c>
      <c r="F36" s="18">
        <v>170</v>
      </c>
      <c r="G36" s="15">
        <f t="shared" si="2"/>
        <v>4.3713163064833083</v>
      </c>
      <c r="H36" s="15">
        <f t="shared" si="3"/>
        <v>10.749185667752442</v>
      </c>
    </row>
    <row r="37" spans="1:9" s="24" customFormat="1" x14ac:dyDescent="0.2">
      <c r="A37" s="19" t="s">
        <v>22</v>
      </c>
      <c r="B37" s="20">
        <v>194.92</v>
      </c>
      <c r="C37" s="21">
        <v>168.27</v>
      </c>
      <c r="D37" s="21">
        <v>165.06</v>
      </c>
      <c r="E37" s="21">
        <v>161.61000000000001</v>
      </c>
      <c r="F37" s="22">
        <v>168.66499999999999</v>
      </c>
      <c r="G37" s="21">
        <f t="shared" si="2"/>
        <v>4.3654476826928885</v>
      </c>
      <c r="H37" s="21">
        <f t="shared" si="3"/>
        <v>-13.469628565565358</v>
      </c>
      <c r="I37" s="23"/>
    </row>
    <row r="38" spans="1:9" x14ac:dyDescent="0.2">
      <c r="A38" s="13" t="s">
        <v>23</v>
      </c>
      <c r="B38" s="17" t="s">
        <v>18</v>
      </c>
      <c r="C38" s="15" t="s">
        <v>18</v>
      </c>
      <c r="D38" s="15">
        <v>156.66500000000002</v>
      </c>
      <c r="E38" s="15">
        <v>152.68</v>
      </c>
      <c r="F38" s="18">
        <v>157.75</v>
      </c>
      <c r="G38" s="15">
        <f t="shared" si="2"/>
        <v>3.3206706837830779</v>
      </c>
      <c r="H38" s="15" t="s">
        <v>18</v>
      </c>
    </row>
    <row r="39" spans="1:9" x14ac:dyDescent="0.2">
      <c r="A39" s="13" t="s">
        <v>36</v>
      </c>
      <c r="B39" s="17">
        <v>191</v>
      </c>
      <c r="C39" s="15">
        <v>198</v>
      </c>
      <c r="D39" s="15" t="s">
        <v>18</v>
      </c>
      <c r="E39" s="15">
        <v>195</v>
      </c>
      <c r="F39" s="18">
        <v>187</v>
      </c>
      <c r="G39" s="15">
        <f t="shared" si="2"/>
        <v>-4.1025641025641022</v>
      </c>
      <c r="H39" s="15">
        <f t="shared" si="3"/>
        <v>-2.0942408376963328</v>
      </c>
    </row>
    <row r="40" spans="1:9" x14ac:dyDescent="0.2">
      <c r="A40" s="13" t="s">
        <v>24</v>
      </c>
      <c r="B40" s="17">
        <v>182.5</v>
      </c>
      <c r="C40" s="15" t="s">
        <v>18</v>
      </c>
      <c r="D40" s="15">
        <v>163.5</v>
      </c>
      <c r="E40" s="15" t="s">
        <v>18</v>
      </c>
      <c r="F40" s="18">
        <v>163.5</v>
      </c>
      <c r="G40" s="15" t="s">
        <v>18</v>
      </c>
      <c r="H40" s="15">
        <f t="shared" si="3"/>
        <v>-10.410958904109592</v>
      </c>
    </row>
    <row r="41" spans="1:9" x14ac:dyDescent="0.2">
      <c r="A41" s="13" t="s">
        <v>25</v>
      </c>
      <c r="B41" s="17">
        <v>191.85666666666665</v>
      </c>
      <c r="C41" s="15">
        <v>172.77333333333334</v>
      </c>
      <c r="D41" s="15">
        <v>173.03666666666666</v>
      </c>
      <c r="E41" s="15">
        <v>171.59666666666666</v>
      </c>
      <c r="F41" s="18">
        <v>171.21666666666667</v>
      </c>
      <c r="G41" s="15">
        <f t="shared" si="2"/>
        <v>-0.22144952310650012</v>
      </c>
      <c r="H41" s="15">
        <f t="shared" si="3"/>
        <v>-10.758031169101926</v>
      </c>
    </row>
    <row r="42" spans="1:9" x14ac:dyDescent="0.2">
      <c r="A42" s="13" t="s">
        <v>26</v>
      </c>
      <c r="B42" s="17">
        <v>209</v>
      </c>
      <c r="C42" s="15">
        <v>215.5</v>
      </c>
      <c r="D42" s="15">
        <v>215.5</v>
      </c>
      <c r="E42" s="15">
        <v>212.33333333333334</v>
      </c>
      <c r="F42" s="18">
        <v>212.33333333333334</v>
      </c>
      <c r="G42" s="15">
        <f t="shared" si="2"/>
        <v>0</v>
      </c>
      <c r="H42" s="15">
        <f t="shared" si="3"/>
        <v>1.5948963317384539</v>
      </c>
    </row>
    <row r="43" spans="1:9" x14ac:dyDescent="0.2">
      <c r="A43" s="13" t="s">
        <v>27</v>
      </c>
      <c r="B43" s="17">
        <v>157.87</v>
      </c>
      <c r="C43" s="15">
        <v>179.75</v>
      </c>
      <c r="D43" s="15">
        <v>164.47500000000002</v>
      </c>
      <c r="E43" s="15">
        <v>170.45333333333335</v>
      </c>
      <c r="F43" s="18">
        <v>168.56</v>
      </c>
      <c r="G43" s="15">
        <f t="shared" si="2"/>
        <v>-1.1107634543179046</v>
      </c>
      <c r="H43" s="15">
        <f t="shared" si="3"/>
        <v>6.7713941850889938</v>
      </c>
    </row>
    <row r="44" spans="1:9" x14ac:dyDescent="0.2">
      <c r="A44" s="13" t="s">
        <v>29</v>
      </c>
      <c r="B44" s="17" t="s">
        <v>18</v>
      </c>
      <c r="C44" s="15" t="s">
        <v>18</v>
      </c>
      <c r="D44" s="15">
        <v>145.44999999999999</v>
      </c>
      <c r="E44" s="15" t="s">
        <v>18</v>
      </c>
      <c r="F44" s="18" t="s">
        <v>18</v>
      </c>
      <c r="G44" s="15" t="s">
        <v>18</v>
      </c>
      <c r="H44" s="15" t="s">
        <v>18</v>
      </c>
    </row>
    <row r="45" spans="1:9" x14ac:dyDescent="0.2">
      <c r="A45" s="29" t="s">
        <v>32</v>
      </c>
      <c r="B45" s="25">
        <v>192.3725</v>
      </c>
      <c r="C45" s="15">
        <v>186.36166666666665</v>
      </c>
      <c r="D45" s="15">
        <v>189.4083333333333</v>
      </c>
      <c r="E45" s="15">
        <v>184.08</v>
      </c>
      <c r="F45" s="26">
        <v>178.87714285714287</v>
      </c>
      <c r="G45" s="15">
        <f t="shared" si="2"/>
        <v>-2.8264108772583398</v>
      </c>
      <c r="H45" s="15">
        <f t="shared" si="3"/>
        <v>-7.0152215846116945</v>
      </c>
    </row>
    <row r="46" spans="1:9" x14ac:dyDescent="0.2">
      <c r="A46" s="27" t="s">
        <v>37</v>
      </c>
      <c r="B46" s="27"/>
      <c r="C46" s="27"/>
      <c r="D46" s="27"/>
      <c r="E46" s="27"/>
      <c r="F46" s="27"/>
      <c r="G46" s="27"/>
      <c r="H46" s="27"/>
    </row>
    <row r="47" spans="1:9" x14ac:dyDescent="0.2">
      <c r="A47" s="28" t="s">
        <v>11</v>
      </c>
      <c r="B47" s="14">
        <v>178</v>
      </c>
      <c r="C47" s="15">
        <v>169</v>
      </c>
      <c r="D47" s="15">
        <v>168</v>
      </c>
      <c r="E47" s="15">
        <v>164</v>
      </c>
      <c r="F47" s="16">
        <v>164</v>
      </c>
      <c r="G47" s="15">
        <f>((F47*100)/E47)-100</f>
        <v>0</v>
      </c>
      <c r="H47" s="15">
        <f>((F47*100)/B47)-100</f>
        <v>-7.8651685393258362</v>
      </c>
    </row>
    <row r="48" spans="1:9" x14ac:dyDescent="0.2">
      <c r="A48" s="13" t="s">
        <v>12</v>
      </c>
      <c r="B48" s="17" t="s">
        <v>18</v>
      </c>
      <c r="C48" s="15">
        <v>153.38999999999999</v>
      </c>
      <c r="D48" s="15">
        <v>153.38999999999999</v>
      </c>
      <c r="E48" s="15">
        <v>155.94999999999999</v>
      </c>
      <c r="F48" s="18">
        <v>155.94999999999999</v>
      </c>
      <c r="G48" s="15">
        <f t="shared" ref="G48:G67" si="4">((F48*100)/E48)-100</f>
        <v>0</v>
      </c>
      <c r="H48" s="15" t="s">
        <v>18</v>
      </c>
    </row>
    <row r="49" spans="1:9" x14ac:dyDescent="0.2">
      <c r="A49" s="13" t="s">
        <v>14</v>
      </c>
      <c r="B49" s="17">
        <v>176.85714285714286</v>
      </c>
      <c r="C49" s="15">
        <v>160.83333333333334</v>
      </c>
      <c r="D49" s="15">
        <v>163.625</v>
      </c>
      <c r="E49" s="15">
        <v>162</v>
      </c>
      <c r="F49" s="18">
        <v>160.83333333333334</v>
      </c>
      <c r="G49" s="15">
        <f t="shared" si="4"/>
        <v>-0.72016460905349788</v>
      </c>
      <c r="H49" s="15">
        <f t="shared" ref="H49:H67" si="5">((F49*100)/B49)-100</f>
        <v>-9.0603123317178245</v>
      </c>
    </row>
    <row r="50" spans="1:9" x14ac:dyDescent="0.2">
      <c r="A50" s="13" t="s">
        <v>34</v>
      </c>
      <c r="B50" s="17">
        <v>193.21</v>
      </c>
      <c r="C50" s="15">
        <v>146.69</v>
      </c>
      <c r="D50" s="15">
        <v>148.66</v>
      </c>
      <c r="E50" s="15">
        <v>150.55000000000001</v>
      </c>
      <c r="F50" s="18">
        <v>142.56</v>
      </c>
      <c r="G50" s="15">
        <f t="shared" si="4"/>
        <v>-5.307206908003991</v>
      </c>
      <c r="H50" s="15">
        <f t="shared" si="5"/>
        <v>-26.214999223642678</v>
      </c>
    </row>
    <row r="51" spans="1:9" x14ac:dyDescent="0.2">
      <c r="A51" s="13" t="s">
        <v>15</v>
      </c>
      <c r="B51" s="17">
        <v>175</v>
      </c>
      <c r="C51" s="15" t="s">
        <v>18</v>
      </c>
      <c r="D51" s="15">
        <v>175</v>
      </c>
      <c r="E51" s="15">
        <v>175</v>
      </c>
      <c r="F51" s="18">
        <v>170</v>
      </c>
      <c r="G51" s="15">
        <f t="shared" si="4"/>
        <v>-2.8571428571428612</v>
      </c>
      <c r="H51" s="15">
        <f t="shared" si="5"/>
        <v>-2.8571428571428612</v>
      </c>
    </row>
    <row r="52" spans="1:9" x14ac:dyDescent="0.2">
      <c r="A52" s="13" t="s">
        <v>16</v>
      </c>
      <c r="B52" s="17">
        <v>173.75</v>
      </c>
      <c r="C52" s="15">
        <v>180.89000000000001</v>
      </c>
      <c r="D52" s="15">
        <v>179.64999999999998</v>
      </c>
      <c r="E52" s="15">
        <v>178.37</v>
      </c>
      <c r="F52" s="18">
        <v>176.81</v>
      </c>
      <c r="G52" s="15">
        <f t="shared" si="4"/>
        <v>-0.87458653360991434</v>
      </c>
      <c r="H52" s="15">
        <f t="shared" si="5"/>
        <v>1.7611510791366953</v>
      </c>
    </row>
    <row r="53" spans="1:9" x14ac:dyDescent="0.2">
      <c r="A53" s="13" t="s">
        <v>17</v>
      </c>
      <c r="B53" s="17">
        <v>168.44</v>
      </c>
      <c r="C53" s="15">
        <v>169.68</v>
      </c>
      <c r="D53" s="15">
        <v>170.51</v>
      </c>
      <c r="E53" s="15">
        <v>162.51</v>
      </c>
      <c r="F53" s="18" t="s">
        <v>18</v>
      </c>
      <c r="G53" s="15" t="s">
        <v>18</v>
      </c>
      <c r="H53" s="15" t="s">
        <v>18</v>
      </c>
    </row>
    <row r="54" spans="1:9" x14ac:dyDescent="0.2">
      <c r="A54" s="13" t="s">
        <v>19</v>
      </c>
      <c r="B54" s="17">
        <v>154.96</v>
      </c>
      <c r="C54" s="15" t="s">
        <v>18</v>
      </c>
      <c r="D54" s="15">
        <v>145.02000000000001</v>
      </c>
      <c r="E54" s="15" t="s">
        <v>18</v>
      </c>
      <c r="F54" s="18" t="s">
        <v>18</v>
      </c>
      <c r="G54" s="15" t="s">
        <v>18</v>
      </c>
      <c r="H54" s="15" t="s">
        <v>18</v>
      </c>
    </row>
    <row r="55" spans="1:9" x14ac:dyDescent="0.2">
      <c r="A55" s="13" t="s">
        <v>35</v>
      </c>
      <c r="B55" s="17">
        <v>195.66666666666666</v>
      </c>
      <c r="C55" s="15">
        <v>175.33333333333334</v>
      </c>
      <c r="D55" s="15">
        <v>175.33333333333334</v>
      </c>
      <c r="E55" s="15" t="s">
        <v>18</v>
      </c>
      <c r="F55" s="18">
        <v>175.33333333333334</v>
      </c>
      <c r="G55" s="15" t="s">
        <v>18</v>
      </c>
      <c r="H55" s="15">
        <f t="shared" si="5"/>
        <v>-10.391822827938654</v>
      </c>
    </row>
    <row r="56" spans="1:9" x14ac:dyDescent="0.2">
      <c r="A56" s="13" t="s">
        <v>20</v>
      </c>
      <c r="B56" s="17">
        <v>194.63200000000001</v>
      </c>
      <c r="C56" s="15">
        <v>167</v>
      </c>
      <c r="D56" s="15">
        <v>167</v>
      </c>
      <c r="E56" s="15">
        <v>164.5</v>
      </c>
      <c r="F56" s="18">
        <v>165.5</v>
      </c>
      <c r="G56" s="15">
        <f t="shared" si="4"/>
        <v>0.60790273556230545</v>
      </c>
      <c r="H56" s="15">
        <f t="shared" si="5"/>
        <v>-14.967733980023837</v>
      </c>
    </row>
    <row r="57" spans="1:9" x14ac:dyDescent="0.2">
      <c r="A57" s="13" t="s">
        <v>21</v>
      </c>
      <c r="B57" s="17" t="s">
        <v>18</v>
      </c>
      <c r="C57" s="15">
        <v>140.35500000000002</v>
      </c>
      <c r="D57" s="15">
        <v>155.5</v>
      </c>
      <c r="E57" s="15">
        <v>140.57499999999999</v>
      </c>
      <c r="F57" s="18">
        <v>138.75</v>
      </c>
      <c r="G57" s="15">
        <f t="shared" si="4"/>
        <v>-1.2982393739996354</v>
      </c>
      <c r="H57" s="15" t="s">
        <v>18</v>
      </c>
    </row>
    <row r="58" spans="1:9" s="24" customFormat="1" x14ac:dyDescent="0.2">
      <c r="A58" s="19" t="s">
        <v>22</v>
      </c>
      <c r="B58" s="20">
        <v>190.93</v>
      </c>
      <c r="C58" s="21">
        <v>152.47900000000001</v>
      </c>
      <c r="D58" s="21">
        <v>149.637</v>
      </c>
      <c r="E58" s="21">
        <v>151.72499999999999</v>
      </c>
      <c r="F58" s="22">
        <v>145.83799999999999</v>
      </c>
      <c r="G58" s="21">
        <f t="shared" si="4"/>
        <v>-3.8800461361014982</v>
      </c>
      <c r="H58" s="21">
        <f t="shared" si="5"/>
        <v>-23.617032420258738</v>
      </c>
      <c r="I58" s="23"/>
    </row>
    <row r="59" spans="1:9" x14ac:dyDescent="0.2">
      <c r="A59" s="13" t="s">
        <v>23</v>
      </c>
      <c r="B59" s="17" t="s">
        <v>18</v>
      </c>
      <c r="C59" s="15">
        <v>132</v>
      </c>
      <c r="D59" s="15" t="s">
        <v>18</v>
      </c>
      <c r="E59" s="15">
        <v>136.07</v>
      </c>
      <c r="F59" s="18" t="s">
        <v>18</v>
      </c>
      <c r="G59" s="15" t="s">
        <v>18</v>
      </c>
      <c r="H59" s="15" t="s">
        <v>18</v>
      </c>
    </row>
    <row r="60" spans="1:9" x14ac:dyDescent="0.2">
      <c r="A60" s="13" t="s">
        <v>36</v>
      </c>
      <c r="B60" s="17">
        <v>180.5</v>
      </c>
      <c r="C60" s="15">
        <v>178</v>
      </c>
      <c r="D60" s="15">
        <v>171</v>
      </c>
      <c r="E60" s="15">
        <v>173</v>
      </c>
      <c r="F60" s="18">
        <v>168</v>
      </c>
      <c r="G60" s="15">
        <f t="shared" si="4"/>
        <v>-2.8901734104046284</v>
      </c>
      <c r="H60" s="15">
        <f t="shared" si="5"/>
        <v>-6.9252077562326804</v>
      </c>
    </row>
    <row r="61" spans="1:9" x14ac:dyDescent="0.2">
      <c r="A61" s="13" t="s">
        <v>24</v>
      </c>
      <c r="B61" s="17">
        <v>182.5</v>
      </c>
      <c r="C61" s="15" t="s">
        <v>18</v>
      </c>
      <c r="D61" s="15">
        <v>144.5</v>
      </c>
      <c r="E61" s="15">
        <v>138</v>
      </c>
      <c r="F61" s="18">
        <v>150.5</v>
      </c>
      <c r="G61" s="15">
        <f t="shared" si="4"/>
        <v>9.0579710144927503</v>
      </c>
      <c r="H61" s="15">
        <f t="shared" si="5"/>
        <v>-17.534246575342465</v>
      </c>
    </row>
    <row r="62" spans="1:9" x14ac:dyDescent="0.2">
      <c r="A62" s="13" t="s">
        <v>25</v>
      </c>
      <c r="B62" s="17">
        <v>194.65</v>
      </c>
      <c r="C62" s="15">
        <v>158.32</v>
      </c>
      <c r="D62" s="15">
        <v>162.47999999999999</v>
      </c>
      <c r="E62" s="15">
        <v>158</v>
      </c>
      <c r="F62" s="18">
        <v>157.31</v>
      </c>
      <c r="G62" s="15">
        <f t="shared" si="4"/>
        <v>-0.43670886075949511</v>
      </c>
      <c r="H62" s="15">
        <f t="shared" si="5"/>
        <v>-19.183149242229646</v>
      </c>
    </row>
    <row r="63" spans="1:9" x14ac:dyDescent="0.2">
      <c r="A63" s="13" t="s">
        <v>26</v>
      </c>
      <c r="B63" s="17">
        <v>203</v>
      </c>
      <c r="C63" s="15">
        <v>195</v>
      </c>
      <c r="D63" s="15">
        <v>195</v>
      </c>
      <c r="E63" s="15">
        <v>195.66666666666666</v>
      </c>
      <c r="F63" s="18">
        <v>195.66666666666666</v>
      </c>
      <c r="G63" s="15">
        <f t="shared" si="4"/>
        <v>0</v>
      </c>
      <c r="H63" s="15">
        <f t="shared" si="5"/>
        <v>-3.6124794745484508</v>
      </c>
    </row>
    <row r="64" spans="1:9" x14ac:dyDescent="0.2">
      <c r="A64" s="13" t="s">
        <v>27</v>
      </c>
      <c r="B64" s="17">
        <v>145.44</v>
      </c>
      <c r="C64" s="15">
        <v>177.35</v>
      </c>
      <c r="D64" s="15">
        <v>154.57</v>
      </c>
      <c r="E64" s="15">
        <v>158.79500000000002</v>
      </c>
      <c r="F64" s="18">
        <v>178.44</v>
      </c>
      <c r="G64" s="15">
        <f t="shared" si="4"/>
        <v>12.371296325451041</v>
      </c>
      <c r="H64" s="15">
        <f t="shared" si="5"/>
        <v>22.689768976897696</v>
      </c>
    </row>
    <row r="65" spans="1:10" x14ac:dyDescent="0.2">
      <c r="A65" s="13" t="s">
        <v>29</v>
      </c>
      <c r="B65" s="17" t="s">
        <v>18</v>
      </c>
      <c r="C65" s="15" t="s">
        <v>18</v>
      </c>
      <c r="D65" s="15" t="s">
        <v>18</v>
      </c>
      <c r="E65" s="15">
        <v>122.08</v>
      </c>
      <c r="F65" s="18" t="s">
        <v>18</v>
      </c>
      <c r="G65" s="15" t="s">
        <v>18</v>
      </c>
      <c r="H65" s="15" t="s">
        <v>18</v>
      </c>
    </row>
    <row r="66" spans="1:10" x14ac:dyDescent="0.2">
      <c r="A66" s="13" t="s">
        <v>30</v>
      </c>
      <c r="B66" s="17">
        <v>160</v>
      </c>
      <c r="C66" s="15">
        <v>137</v>
      </c>
      <c r="D66" s="15">
        <v>137</v>
      </c>
      <c r="E66" s="15">
        <v>137</v>
      </c>
      <c r="F66" s="18">
        <v>137</v>
      </c>
      <c r="G66" s="15">
        <f t="shared" si="4"/>
        <v>0</v>
      </c>
      <c r="H66" s="15">
        <f t="shared" si="5"/>
        <v>-14.375</v>
      </c>
    </row>
    <row r="67" spans="1:10" x14ac:dyDescent="0.2">
      <c r="A67" s="13" t="s">
        <v>32</v>
      </c>
      <c r="B67" s="25">
        <v>156.285</v>
      </c>
      <c r="C67" s="15">
        <v>159.92250000000001</v>
      </c>
      <c r="D67" s="15">
        <v>160.77000000000001</v>
      </c>
      <c r="E67" s="15">
        <v>156.13333333333333</v>
      </c>
      <c r="F67" s="26">
        <v>149.92333333333332</v>
      </c>
      <c r="G67" s="15">
        <f t="shared" si="4"/>
        <v>-3.9773697694278383</v>
      </c>
      <c r="H67" s="15">
        <f t="shared" si="5"/>
        <v>-4.0705548623775059</v>
      </c>
    </row>
    <row r="68" spans="1:10" x14ac:dyDescent="0.2">
      <c r="A68" s="27" t="s">
        <v>38</v>
      </c>
      <c r="B68" s="27"/>
      <c r="C68" s="27"/>
      <c r="D68" s="27"/>
      <c r="E68" s="27"/>
      <c r="F68" s="27"/>
      <c r="G68" s="27"/>
      <c r="H68" s="27"/>
    </row>
    <row r="69" spans="1:10" x14ac:dyDescent="0.2">
      <c r="A69" s="13" t="s">
        <v>13</v>
      </c>
      <c r="B69" s="14">
        <v>198.8</v>
      </c>
      <c r="C69" s="15" t="s">
        <v>18</v>
      </c>
      <c r="D69" s="15">
        <v>167.62</v>
      </c>
      <c r="E69" s="15">
        <v>162.49</v>
      </c>
      <c r="F69" s="16">
        <v>155.86000000000001</v>
      </c>
      <c r="G69" s="15">
        <f>((F69*100)/E69)-100</f>
        <v>-4.0802510923749082</v>
      </c>
      <c r="H69" s="15">
        <f>((F69*100)/B69)-100</f>
        <v>-21.599597585513081</v>
      </c>
    </row>
    <row r="70" spans="1:10" x14ac:dyDescent="0.2">
      <c r="A70" s="13" t="s">
        <v>14</v>
      </c>
      <c r="B70" s="17">
        <v>187.07142857142858</v>
      </c>
      <c r="C70" s="15">
        <v>162.375</v>
      </c>
      <c r="D70" s="15">
        <v>162.5</v>
      </c>
      <c r="E70" s="15">
        <v>161.69999999999999</v>
      </c>
      <c r="F70" s="18">
        <v>161.875</v>
      </c>
      <c r="G70" s="15">
        <f t="shared" ref="G70:G75" si="6">((F70*100)/E70)-100</f>
        <v>0.10822510822511333</v>
      </c>
      <c r="H70" s="15">
        <f t="shared" ref="H70:H75" si="7">((F70*100)/B70)-100</f>
        <v>-13.46888125238641</v>
      </c>
    </row>
    <row r="71" spans="1:10" x14ac:dyDescent="0.2">
      <c r="A71" s="13" t="s">
        <v>34</v>
      </c>
      <c r="B71" s="17" t="s">
        <v>18</v>
      </c>
      <c r="C71" s="15">
        <v>129.66</v>
      </c>
      <c r="D71" s="15" t="s">
        <v>18</v>
      </c>
      <c r="E71" s="15">
        <v>126.09</v>
      </c>
      <c r="F71" s="18" t="s">
        <v>18</v>
      </c>
      <c r="G71" s="15" t="s">
        <v>18</v>
      </c>
      <c r="H71" s="15" t="s">
        <v>18</v>
      </c>
    </row>
    <row r="72" spans="1:10" x14ac:dyDescent="0.2">
      <c r="A72" s="13" t="s">
        <v>21</v>
      </c>
      <c r="B72" s="17">
        <v>130.75</v>
      </c>
      <c r="C72" s="15">
        <v>143</v>
      </c>
      <c r="D72" s="15">
        <v>145.80000000000001</v>
      </c>
      <c r="E72" s="15">
        <v>136</v>
      </c>
      <c r="F72" s="18">
        <v>126.5</v>
      </c>
      <c r="G72" s="15">
        <f t="shared" si="6"/>
        <v>-6.985294117647058</v>
      </c>
      <c r="H72" s="15">
        <f t="shared" si="7"/>
        <v>-3.250478011472282</v>
      </c>
    </row>
    <row r="73" spans="1:10" s="24" customFormat="1" x14ac:dyDescent="0.2">
      <c r="A73" s="19" t="s">
        <v>22</v>
      </c>
      <c r="B73" s="20" t="s">
        <v>18</v>
      </c>
      <c r="C73" s="21" t="s">
        <v>18</v>
      </c>
      <c r="D73" s="21" t="s">
        <v>18</v>
      </c>
      <c r="E73" s="21" t="s">
        <v>18</v>
      </c>
      <c r="F73" s="22">
        <v>130.32900000000001</v>
      </c>
      <c r="G73" s="21" t="s">
        <v>18</v>
      </c>
      <c r="H73" s="21" t="s">
        <v>18</v>
      </c>
      <c r="I73" s="23"/>
    </row>
    <row r="74" spans="1:10" x14ac:dyDescent="0.2">
      <c r="A74" s="13" t="s">
        <v>24</v>
      </c>
      <c r="B74" s="17">
        <v>179</v>
      </c>
      <c r="C74" s="15" t="s">
        <v>18</v>
      </c>
      <c r="D74" s="15">
        <v>155</v>
      </c>
      <c r="E74" s="15">
        <v>157</v>
      </c>
      <c r="F74" s="18" t="s">
        <v>18</v>
      </c>
      <c r="G74" s="15" t="s">
        <v>18</v>
      </c>
      <c r="H74" s="15" t="s">
        <v>18</v>
      </c>
    </row>
    <row r="75" spans="1:10" x14ac:dyDescent="0.2">
      <c r="A75" s="13" t="s">
        <v>25</v>
      </c>
      <c r="B75" s="17">
        <v>165.95</v>
      </c>
      <c r="C75" s="15">
        <v>132.91</v>
      </c>
      <c r="D75" s="15">
        <v>131.61000000000001</v>
      </c>
      <c r="E75" s="15">
        <v>133.09</v>
      </c>
      <c r="F75" s="18">
        <v>127.27</v>
      </c>
      <c r="G75" s="15">
        <f t="shared" si="6"/>
        <v>-4.372980689758819</v>
      </c>
      <c r="H75" s="15">
        <f t="shared" si="7"/>
        <v>-23.308225369087069</v>
      </c>
    </row>
    <row r="76" spans="1:10" x14ac:dyDescent="0.2">
      <c r="A76" s="30" t="s">
        <v>39</v>
      </c>
      <c r="B76" s="30"/>
      <c r="C76" s="30"/>
      <c r="D76" s="30"/>
      <c r="E76" s="30"/>
      <c r="F76" s="30"/>
      <c r="G76" s="30"/>
      <c r="H76" s="30"/>
    </row>
    <row r="77" spans="1:10" x14ac:dyDescent="0.2">
      <c r="A77" s="31" t="s">
        <v>14</v>
      </c>
      <c r="B77" s="32">
        <v>385.13</v>
      </c>
      <c r="C77" s="33">
        <v>380.09</v>
      </c>
      <c r="D77" s="33">
        <v>380.09</v>
      </c>
      <c r="E77" s="34">
        <v>376.24</v>
      </c>
      <c r="F77" s="35">
        <v>368.54</v>
      </c>
      <c r="G77" s="36">
        <f>((F77*100)/E77)-100</f>
        <v>-2.0465660216882924</v>
      </c>
      <c r="H77" s="36">
        <f>((F77*100)/B77)-100</f>
        <v>-4.3076363825201867</v>
      </c>
    </row>
    <row r="78" spans="1:10" x14ac:dyDescent="0.2">
      <c r="A78" s="37" t="s">
        <v>34</v>
      </c>
      <c r="B78" s="38" t="s">
        <v>18</v>
      </c>
      <c r="C78" s="15">
        <v>390.41</v>
      </c>
      <c r="D78" s="15">
        <v>401.27</v>
      </c>
      <c r="E78" s="15">
        <v>396.77</v>
      </c>
      <c r="F78" s="18">
        <v>368.85</v>
      </c>
      <c r="G78" s="36">
        <f>((F78*100)/E78)-100</f>
        <v>-7.0368223403987145</v>
      </c>
      <c r="H78" s="36" t="s">
        <v>18</v>
      </c>
    </row>
    <row r="79" spans="1:10" x14ac:dyDescent="0.2">
      <c r="A79" s="37" t="s">
        <v>40</v>
      </c>
      <c r="B79" s="38">
        <v>363.79</v>
      </c>
      <c r="C79" s="36">
        <v>367.72</v>
      </c>
      <c r="D79" s="39">
        <v>387.65</v>
      </c>
      <c r="E79" s="15">
        <v>373.43</v>
      </c>
      <c r="F79" s="18">
        <v>376.95</v>
      </c>
      <c r="G79" s="40">
        <f>((F79*100)/E79)-100</f>
        <v>0.94261307340063638</v>
      </c>
      <c r="H79" s="36">
        <f>((F79*100)/B79)-100</f>
        <v>3.6174716182412823</v>
      </c>
    </row>
    <row r="80" spans="1:10" x14ac:dyDescent="0.2">
      <c r="A80" s="41" t="s">
        <v>22</v>
      </c>
      <c r="B80" s="42">
        <v>386.48899999999998</v>
      </c>
      <c r="C80" s="43">
        <v>375.95299999999997</v>
      </c>
      <c r="D80" s="43">
        <v>374.495</v>
      </c>
      <c r="E80" s="43">
        <v>388.12200000000001</v>
      </c>
      <c r="F80" s="44" t="s">
        <v>18</v>
      </c>
      <c r="G80" s="45" t="s">
        <v>18</v>
      </c>
      <c r="H80" s="43" t="s">
        <v>18</v>
      </c>
      <c r="I80" s="46"/>
      <c r="J80" s="23"/>
    </row>
    <row r="81" spans="1:8" x14ac:dyDescent="0.2">
      <c r="A81" s="37" t="s">
        <v>25</v>
      </c>
      <c r="B81" s="38">
        <v>385.13</v>
      </c>
      <c r="C81" s="15">
        <v>390.78</v>
      </c>
      <c r="D81" s="15">
        <v>389.03</v>
      </c>
      <c r="E81" s="15">
        <v>396.33</v>
      </c>
      <c r="F81" s="47">
        <v>394.93</v>
      </c>
      <c r="G81" s="36">
        <f>((F81*100)/E81)-100</f>
        <v>-0.35324098604698406</v>
      </c>
      <c r="H81" s="36">
        <f>((F81*100)/B81)-100</f>
        <v>2.5445953314465299</v>
      </c>
    </row>
    <row r="82" spans="1:8" ht="2.1" customHeight="1" x14ac:dyDescent="0.2">
      <c r="A82" s="48"/>
      <c r="B82" s="48"/>
      <c r="C82" s="48"/>
      <c r="D82" s="48"/>
      <c r="E82" s="48"/>
      <c r="F82" s="48">
        <v>3</v>
      </c>
      <c r="G82" s="48"/>
      <c r="H82" s="48"/>
    </row>
    <row r="83" spans="1:8" ht="12.75" customHeight="1" x14ac:dyDescent="0.2">
      <c r="A83" s="49" t="s">
        <v>41</v>
      </c>
      <c r="B83" s="49"/>
      <c r="C83" s="49"/>
      <c r="D83" s="49"/>
      <c r="E83" s="49"/>
      <c r="F83" s="49"/>
      <c r="G83" s="49"/>
      <c r="H83" s="49"/>
    </row>
    <row r="84" spans="1:8" x14ac:dyDescent="0.2">
      <c r="A84" s="50" t="s">
        <v>42</v>
      </c>
      <c r="B84" s="51"/>
      <c r="C84" s="51"/>
      <c r="D84" s="52"/>
      <c r="E84" s="52"/>
      <c r="F84" s="52"/>
      <c r="G84" s="52"/>
      <c r="H84" s="50"/>
    </row>
    <row r="85" spans="1:8" x14ac:dyDescent="0.2">
      <c r="A85" s="50" t="s">
        <v>43</v>
      </c>
      <c r="B85" s="53"/>
      <c r="C85" s="53"/>
      <c r="D85" s="54"/>
      <c r="E85" s="54"/>
      <c r="F85" s="54"/>
      <c r="G85" s="54"/>
      <c r="H85" s="50"/>
    </row>
    <row r="86" spans="1:8" x14ac:dyDescent="0.2">
      <c r="A86" s="50" t="s">
        <v>44</v>
      </c>
      <c r="B86" s="55"/>
      <c r="C86" s="55"/>
      <c r="D86" s="55"/>
      <c r="E86" s="55"/>
      <c r="F86" s="55"/>
      <c r="G86" s="55"/>
      <c r="H86" s="55"/>
    </row>
    <row r="87" spans="1:8" x14ac:dyDescent="0.2">
      <c r="A87" s="55"/>
      <c r="B87" s="55"/>
      <c r="C87" s="56"/>
      <c r="D87" s="56"/>
      <c r="E87" s="56"/>
      <c r="F87" s="57"/>
      <c r="G87" s="55"/>
      <c r="H87" s="55"/>
    </row>
    <row r="88" spans="1:8" x14ac:dyDescent="0.2">
      <c r="A88" s="55"/>
      <c r="B88" s="55"/>
      <c r="C88" s="56"/>
      <c r="D88" s="57"/>
      <c r="E88" s="55" t="s">
        <v>45</v>
      </c>
      <c r="F88" s="55"/>
      <c r="G88" s="55"/>
      <c r="H88" s="55"/>
    </row>
    <row r="93" spans="1:8" x14ac:dyDescent="0.2">
      <c r="D93" s="23"/>
    </row>
    <row r="94" spans="1:8" x14ac:dyDescent="0.2">
      <c r="E94" s="23"/>
    </row>
  </sheetData>
  <mergeCells count="10">
    <mergeCell ref="A46:H46"/>
    <mergeCell ref="A68:H68"/>
    <mergeCell ref="A76:H76"/>
    <mergeCell ref="A83:H83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7_10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2020-03-16T12:39:03Z</dcterms:created>
  <dcterms:modified xsi:type="dcterms:W3CDTF">2020-03-16T12:40:10Z</dcterms:modified>
</cp:coreProperties>
</file>