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balandis\"/>
    </mc:Choice>
  </mc:AlternateContent>
  <xr:revisionPtr revIDLastSave="0" documentId="8_{3E89A99D-9A1F-482F-A7D2-2F8A7E39B2B9}" xr6:coauthVersionLast="45" xr6:coauthVersionMax="45" xr10:uidLastSave="{00000000-0000-0000-0000-000000000000}"/>
  <bookViews>
    <workbookView xWindow="-120" yWindow="-120" windowWidth="25440" windowHeight="15390" xr2:uid="{728CC8E7-FE90-4D01-B0BE-701E0331B1AE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1" i="1" l="1"/>
  <c r="J51" i="1"/>
  <c r="K50" i="1"/>
  <c r="J50" i="1"/>
  <c r="K49" i="1"/>
  <c r="J49" i="1"/>
  <c r="F49" i="1"/>
  <c r="E49" i="1"/>
  <c r="P48" i="1"/>
  <c r="O48" i="1"/>
  <c r="K48" i="1"/>
  <c r="J48" i="1"/>
  <c r="F48" i="1"/>
  <c r="E48" i="1"/>
  <c r="F47" i="1"/>
  <c r="E47" i="1"/>
  <c r="K46" i="1"/>
  <c r="J46" i="1"/>
  <c r="F46" i="1"/>
  <c r="E46" i="1"/>
  <c r="K45" i="1"/>
  <c r="J45" i="1"/>
  <c r="F45" i="1"/>
  <c r="E45" i="1"/>
  <c r="K44" i="1"/>
  <c r="J44" i="1"/>
  <c r="F44" i="1"/>
  <c r="E44" i="1"/>
  <c r="K43" i="1"/>
  <c r="J43" i="1"/>
  <c r="F43" i="1"/>
  <c r="E43" i="1"/>
  <c r="K42" i="1"/>
  <c r="J42" i="1"/>
  <c r="F42" i="1"/>
  <c r="E42" i="1"/>
  <c r="K41" i="1"/>
  <c r="J41" i="1"/>
  <c r="K40" i="1"/>
  <c r="J40" i="1"/>
  <c r="F40" i="1"/>
  <c r="E40" i="1"/>
  <c r="K39" i="1"/>
  <c r="J39" i="1"/>
  <c r="F39" i="1"/>
  <c r="E39" i="1"/>
  <c r="K38" i="1"/>
  <c r="J38" i="1"/>
  <c r="F38" i="1"/>
  <c r="E38" i="1"/>
  <c r="K37" i="1"/>
  <c r="J37" i="1"/>
  <c r="F37" i="1"/>
  <c r="E37" i="1"/>
  <c r="K36" i="1"/>
  <c r="J36" i="1"/>
  <c r="F36" i="1"/>
  <c r="E36" i="1"/>
  <c r="K35" i="1"/>
  <c r="J35" i="1"/>
  <c r="F35" i="1"/>
  <c r="E35" i="1"/>
  <c r="P34" i="1"/>
  <c r="O34" i="1"/>
  <c r="K34" i="1"/>
  <c r="J34" i="1"/>
  <c r="F34" i="1"/>
  <c r="E34" i="1"/>
  <c r="K33" i="1"/>
  <c r="J33" i="1"/>
  <c r="F33" i="1"/>
  <c r="E33" i="1"/>
  <c r="K31" i="1"/>
  <c r="J31" i="1"/>
  <c r="F31" i="1"/>
  <c r="E31" i="1"/>
  <c r="P30" i="1"/>
  <c r="O30" i="1"/>
  <c r="K30" i="1"/>
  <c r="J30" i="1"/>
  <c r="F30" i="1"/>
  <c r="E30" i="1"/>
  <c r="K29" i="1"/>
  <c r="J29" i="1"/>
  <c r="F29" i="1"/>
  <c r="E29" i="1"/>
  <c r="K28" i="1"/>
  <c r="J28" i="1"/>
  <c r="F28" i="1"/>
  <c r="E28" i="1"/>
  <c r="P27" i="1"/>
  <c r="O27" i="1"/>
  <c r="K27" i="1"/>
  <c r="J27" i="1"/>
  <c r="F27" i="1"/>
  <c r="E27" i="1"/>
  <c r="K26" i="1"/>
  <c r="J26" i="1"/>
  <c r="F26" i="1"/>
  <c r="E26" i="1"/>
  <c r="K25" i="1"/>
  <c r="J25" i="1"/>
  <c r="F25" i="1"/>
  <c r="E25" i="1"/>
  <c r="K24" i="1"/>
  <c r="J24" i="1"/>
  <c r="F24" i="1"/>
  <c r="E24" i="1"/>
  <c r="K23" i="1"/>
  <c r="J23" i="1"/>
  <c r="F23" i="1"/>
  <c r="E23" i="1"/>
  <c r="P22" i="1"/>
  <c r="O22" i="1"/>
  <c r="K22" i="1"/>
  <c r="J22" i="1"/>
  <c r="F22" i="1"/>
  <c r="E22" i="1"/>
  <c r="K21" i="1"/>
  <c r="J21" i="1"/>
  <c r="F21" i="1"/>
  <c r="E21" i="1"/>
  <c r="K20" i="1"/>
  <c r="J20" i="1"/>
  <c r="F20" i="1"/>
  <c r="E20" i="1"/>
  <c r="K19" i="1"/>
  <c r="J19" i="1"/>
  <c r="F19" i="1"/>
  <c r="E19" i="1"/>
  <c r="P18" i="1"/>
  <c r="O18" i="1"/>
  <c r="K18" i="1"/>
  <c r="J18" i="1"/>
  <c r="F18" i="1"/>
  <c r="E18" i="1"/>
  <c r="P17" i="1"/>
  <c r="O17" i="1"/>
  <c r="K17" i="1"/>
  <c r="J17" i="1"/>
  <c r="F17" i="1"/>
  <c r="E17" i="1"/>
  <c r="P16" i="1"/>
  <c r="O16" i="1"/>
  <c r="K16" i="1"/>
  <c r="J16" i="1"/>
  <c r="F16" i="1"/>
  <c r="E16" i="1"/>
  <c r="K15" i="1"/>
  <c r="J15" i="1"/>
  <c r="F15" i="1"/>
  <c r="E15" i="1"/>
  <c r="K14" i="1"/>
  <c r="J14" i="1"/>
  <c r="F14" i="1"/>
  <c r="E14" i="1"/>
  <c r="P13" i="1"/>
  <c r="O13" i="1"/>
  <c r="K13" i="1"/>
  <c r="J13" i="1"/>
  <c r="F13" i="1"/>
  <c r="E13" i="1"/>
  <c r="K12" i="1"/>
  <c r="J12" i="1"/>
  <c r="F12" i="1"/>
  <c r="E12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K8" i="1"/>
  <c r="J8" i="1"/>
  <c r="F8" i="1"/>
  <c r="E8" i="1"/>
</calcChain>
</file>

<file path=xl/sharedStrings.xml><?xml version="1.0" encoding="utf-8"?>
<sst xmlns="http://schemas.openxmlformats.org/spreadsheetml/2006/main" count="241" uniqueCount="51">
  <si>
    <t>Grūdų ir rapsų produktų gamyba ir pardavimas Lietuvoje 2019 m. kovo–2020 m. kovo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</si>
  <si>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</si>
  <si>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</si>
  <si>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</si>
  <si>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</si>
  <si>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</si>
  <si>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</si>
  <si>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</si>
  <si>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kovas</t>
  </si>
  <si>
    <t>vasaris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</si>
  <si>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</si>
  <si>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</si>
  <si>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</si>
  <si>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</si>
  <si>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</si>
  <si>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</si>
  <si>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</si>
  <si>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</si>
  <si>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</si>
  <si>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</si>
  <si>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</si>
  <si>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</si>
  <si>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</si>
  <si>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</si>
  <si>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</si>
  <si>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</si>
  <si>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</si>
  <si>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</si>
  <si>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</si>
  <si>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</si>
  <si>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</si>
  <si>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</si>
  <si>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</si>
  <si>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</si>
  <si>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</si>
  <si>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</si>
  <si>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</si>
  <si>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</si>
  <si>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</si>
  <si>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</si>
  <si>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</si>
  <si>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</si>
  <si>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</si>
  <si>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</si>
  <si>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kitiems tikslams</t>
  </si>
  <si>
    <t>*  vidutinės svertinės kainos</t>
  </si>
  <si>
    <t>** lyginant 2020 m. kovo mėn. su vasario mėn.</t>
  </si>
  <si>
    <t>*** lyginant 2020 m.  kovo mėn. su 2019 m.  kovo mėn.</t>
  </si>
  <si>
    <t>**** į pagamintą kiekį įeina ir aukščiausios rūšies miltai, skirti krakmolo ir glitimo gamybai</t>
  </si>
  <si>
    <t>● – konfidencialūs duomenys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</si>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</sst>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/>
    <xf numFmtId="4" fontId="5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0" fontId="7" fillId="0" borderId="0" xfId="0" applyFont="1"/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7" fillId="3" borderId="0" xfId="0" applyFont="1" applyFill="1"/>
    <xf numFmtId="0" fontId="2" fillId="3" borderId="0" xfId="0" applyFont="1" applyFill="1"/>
    <xf numFmtId="0" fontId="8" fillId="3" borderId="0" xfId="0" applyFont="1" applyFill="1"/>
    <xf numFmtId="0" fontId="8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81A1E-DEB0-4F23-B62C-01DAC9E6BDFA}">
  <dimension ref="A3:P103"/>
  <sheetViews>
    <sheetView showGridLines="0" tabSelected="1" topLeftCell="A4" workbookViewId="0">
      <selection activeCell="P51" sqref="P51"/>
    </sheetView>
  </sheetViews>
  <sheetFormatPr defaultRowHeight="15" x14ac:dyDescent="0.25"/>
  <cols>
    <col min="1" max="1" width="19.5703125" style="2" customWidth="1"/>
    <col min="2" max="16384" width="9.140625" style="2"/>
  </cols>
  <sheetData>
    <row r="3" spans="1:16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1:16" x14ac:dyDescent="0.25">
      <c r="A5" s="3" t="s">
        <v>1</v>
      </c>
      <c r="B5" s="4" t="s">
        <v>2</v>
      </c>
      <c r="C5" s="5"/>
      <c r="D5" s="6"/>
      <c r="E5" s="7" t="s">
        <v>3</v>
      </c>
      <c r="F5" s="3"/>
      <c r="G5" s="4" t="s">
        <v>4</v>
      </c>
      <c r="H5" s="5"/>
      <c r="I5" s="6"/>
      <c r="J5" s="7" t="s">
        <v>3</v>
      </c>
      <c r="K5" s="3"/>
      <c r="L5" s="8" t="s">
        <v>5</v>
      </c>
      <c r="M5" s="9"/>
      <c r="N5" s="10"/>
      <c r="O5" s="5" t="s">
        <v>3</v>
      </c>
      <c r="P5" s="6"/>
    </row>
    <row r="6" spans="1:16" x14ac:dyDescent="0.25">
      <c r="A6" s="3"/>
      <c r="B6" s="11">
        <v>2019</v>
      </c>
      <c r="C6" s="12"/>
      <c r="D6" s="13">
        <v>2020</v>
      </c>
      <c r="E6" s="14" t="s">
        <v>6</v>
      </c>
      <c r="F6" s="15" t="s">
        <v>7</v>
      </c>
      <c r="G6" s="11">
        <v>2019</v>
      </c>
      <c r="H6" s="12"/>
      <c r="I6" s="13">
        <v>2020</v>
      </c>
      <c r="J6" s="14" t="s">
        <v>6</v>
      </c>
      <c r="K6" s="15" t="s">
        <v>7</v>
      </c>
      <c r="L6" s="11">
        <v>2019</v>
      </c>
      <c r="M6" s="12"/>
      <c r="N6" s="13">
        <v>2020</v>
      </c>
      <c r="O6" s="14" t="s">
        <v>6</v>
      </c>
      <c r="P6" s="15" t="s">
        <v>7</v>
      </c>
    </row>
    <row r="7" spans="1:16" x14ac:dyDescent="0.25">
      <c r="A7" s="15"/>
      <c r="B7" s="16" t="s">
        <v>8</v>
      </c>
      <c r="C7" s="16" t="s">
        <v>9</v>
      </c>
      <c r="D7" s="16" t="s">
        <v>8</v>
      </c>
      <c r="E7" s="17"/>
      <c r="F7" s="18"/>
      <c r="G7" s="16" t="s">
        <v>8</v>
      </c>
      <c r="H7" s="16" t="s">
        <v>9</v>
      </c>
      <c r="I7" s="16" t="s">
        <v>8</v>
      </c>
      <c r="J7" s="17"/>
      <c r="K7" s="18"/>
      <c r="L7" s="16" t="s">
        <v>8</v>
      </c>
      <c r="M7" s="16" t="s">
        <v>9</v>
      </c>
      <c r="N7" s="16" t="s">
        <v>8</v>
      </c>
      <c r="O7" s="17"/>
      <c r="P7" s="18"/>
    </row>
    <row r="8" spans="1:16" x14ac:dyDescent="0.25">
      <c r="A8" s="19" t="s">
        <v>10</v>
      </c>
      <c r="B8" s="20">
        <v>46286.565000000002</v>
      </c>
      <c r="C8" s="21">
        <v>42659.12</v>
      </c>
      <c r="D8" s="22">
        <v>44097.453999999998</v>
      </c>
      <c r="E8" s="21">
        <f>((D8*100)/C8)-100</f>
        <v>3.3716916804659576</v>
      </c>
      <c r="F8" s="23">
        <f t="shared" ref="F8:F49" si="0">((D8*100)/B8)-100</f>
        <v>-4.7294738764909567</v>
      </c>
      <c r="G8" s="20">
        <v>8880.9429999999993</v>
      </c>
      <c r="H8" s="24">
        <v>8299.5769999999993</v>
      </c>
      <c r="I8" s="22">
        <v>10152.364</v>
      </c>
      <c r="J8" s="21">
        <f t="shared" ref="J8:J11" si="1">((I8*100)/H8)-100</f>
        <v>22.32387265037724</v>
      </c>
      <c r="K8" s="23">
        <f>((I8*100)/G8)-100</f>
        <v>14.316283755002146</v>
      </c>
      <c r="L8" s="22"/>
      <c r="M8" s="25"/>
      <c r="N8" s="22"/>
      <c r="O8" s="24"/>
      <c r="P8" s="24"/>
    </row>
    <row r="9" spans="1:16" x14ac:dyDescent="0.25">
      <c r="A9" s="26" t="s">
        <v>11</v>
      </c>
      <c r="B9" s="27">
        <v>43874.445</v>
      </c>
      <c r="C9" s="28">
        <v>39567.180999999997</v>
      </c>
      <c r="D9" s="29">
        <v>41277.381999999998</v>
      </c>
      <c r="E9" s="28">
        <f>((D9*100)/C9)-100</f>
        <v>4.3222715310448905</v>
      </c>
      <c r="F9" s="30">
        <f t="shared" si="0"/>
        <v>-5.9193067855331378</v>
      </c>
      <c r="G9" s="27">
        <v>6369.5770000000002</v>
      </c>
      <c r="H9" s="31">
        <v>5398.2929999999997</v>
      </c>
      <c r="I9" s="29">
        <v>6888.6689999999999</v>
      </c>
      <c r="J9" s="28">
        <f t="shared" si="1"/>
        <v>27.608282840520161</v>
      </c>
      <c r="K9" s="30">
        <f t="shared" ref="K9:K11" si="2">((I9*100)/G9)-100</f>
        <v>8.1495521602140855</v>
      </c>
      <c r="L9" s="29">
        <v>334.41</v>
      </c>
      <c r="M9" s="32">
        <v>302.28399999999999</v>
      </c>
      <c r="N9" s="33">
        <v>345.92399999999998</v>
      </c>
      <c r="O9" s="28">
        <f>((N9*100)/M9)-100</f>
        <v>14.436754839819486</v>
      </c>
      <c r="P9" s="34">
        <f>((N9*100)/L9)-100</f>
        <v>3.4430788552973581</v>
      </c>
    </row>
    <row r="10" spans="1:16" x14ac:dyDescent="0.25">
      <c r="A10" s="26" t="s">
        <v>12</v>
      </c>
      <c r="B10" s="27">
        <v>1410.027</v>
      </c>
      <c r="C10" s="28">
        <v>2133.7669999999998</v>
      </c>
      <c r="D10" s="29">
        <v>1683.8910000000001</v>
      </c>
      <c r="E10" s="28">
        <f t="shared" ref="E10:E11" si="3">((D10*100)/C10)-100</f>
        <v>-21.083651588950431</v>
      </c>
      <c r="F10" s="30">
        <f t="shared" si="0"/>
        <v>19.422606801146358</v>
      </c>
      <c r="G10" s="27">
        <v>1810.5630000000001</v>
      </c>
      <c r="H10" s="31">
        <v>2229.203</v>
      </c>
      <c r="I10" s="29">
        <v>2236.0250000000001</v>
      </c>
      <c r="J10" s="28">
        <f t="shared" si="1"/>
        <v>0.30602865687870917</v>
      </c>
      <c r="K10" s="30">
        <f t="shared" si="2"/>
        <v>23.498878525629863</v>
      </c>
      <c r="L10" s="29">
        <v>286.91699999999997</v>
      </c>
      <c r="M10" s="28">
        <v>251.08</v>
      </c>
      <c r="N10" s="29">
        <v>259.83999999999997</v>
      </c>
      <c r="O10" s="28">
        <f>((N10*100)/M10)-100</f>
        <v>3.4889278317667447</v>
      </c>
      <c r="P10" s="31">
        <f>((N10*100)/L10)-100</f>
        <v>-9.4372240055486429</v>
      </c>
    </row>
    <row r="11" spans="1:16" x14ac:dyDescent="0.25">
      <c r="A11" s="26" t="s">
        <v>13</v>
      </c>
      <c r="B11" s="27">
        <v>965.59299999999996</v>
      </c>
      <c r="C11" s="28">
        <v>853.97199999999998</v>
      </c>
      <c r="D11" s="29">
        <v>1075.731</v>
      </c>
      <c r="E11" s="28">
        <f t="shared" si="3"/>
        <v>25.967947426847729</v>
      </c>
      <c r="F11" s="30">
        <f t="shared" si="0"/>
        <v>11.406255016347473</v>
      </c>
      <c r="G11" s="27">
        <v>656.11</v>
      </c>
      <c r="H11" s="31">
        <v>609.97400000000005</v>
      </c>
      <c r="I11" s="29">
        <v>985.93600000000004</v>
      </c>
      <c r="J11" s="28">
        <f t="shared" si="1"/>
        <v>61.635741851292011</v>
      </c>
      <c r="K11" s="30">
        <f t="shared" si="2"/>
        <v>50.26992425050679</v>
      </c>
      <c r="L11" s="29" t="s">
        <v>14</v>
      </c>
      <c r="M11" s="28" t="s">
        <v>14</v>
      </c>
      <c r="N11" s="29" t="s">
        <v>14</v>
      </c>
      <c r="O11" s="28" t="s">
        <v>15</v>
      </c>
      <c r="P11" s="31" t="s">
        <v>15</v>
      </c>
    </row>
    <row r="12" spans="1:16" x14ac:dyDescent="0.25">
      <c r="A12" s="26" t="s">
        <v>16</v>
      </c>
      <c r="B12" s="27">
        <v>36.5</v>
      </c>
      <c r="C12" s="28">
        <v>104.2</v>
      </c>
      <c r="D12" s="29">
        <v>60.45</v>
      </c>
      <c r="E12" s="28">
        <f>((D12*100)/C12)-100</f>
        <v>-41.986564299424188</v>
      </c>
      <c r="F12" s="30">
        <f t="shared" si="0"/>
        <v>65.616438356164394</v>
      </c>
      <c r="G12" s="27">
        <v>44.692999999999998</v>
      </c>
      <c r="H12" s="31">
        <v>62.106999999999999</v>
      </c>
      <c r="I12" s="29">
        <v>41.734000000000002</v>
      </c>
      <c r="J12" s="28">
        <f>((I12*100)/H12)-100</f>
        <v>-32.803065676976814</v>
      </c>
      <c r="K12" s="30">
        <f>((I12*100)/G12)-100</f>
        <v>-6.6207236032488197</v>
      </c>
      <c r="L12" s="29" t="s">
        <v>14</v>
      </c>
      <c r="M12" s="28" t="s">
        <v>14</v>
      </c>
      <c r="N12" s="29" t="s">
        <v>14</v>
      </c>
      <c r="O12" s="28" t="s">
        <v>15</v>
      </c>
      <c r="P12" s="31" t="s">
        <v>15</v>
      </c>
    </row>
    <row r="13" spans="1:16" x14ac:dyDescent="0.25">
      <c r="A13" s="35" t="s">
        <v>17</v>
      </c>
      <c r="B13" s="36">
        <v>1743.05</v>
      </c>
      <c r="C13" s="37">
        <v>1518.9190000000001</v>
      </c>
      <c r="D13" s="38">
        <v>2132.855</v>
      </c>
      <c r="E13" s="37">
        <f t="shared" ref="E13:E49" si="4">((D13*100)/C13)-100</f>
        <v>40.419271863739937</v>
      </c>
      <c r="F13" s="39">
        <f t="shared" si="0"/>
        <v>22.363386018760224</v>
      </c>
      <c r="G13" s="36">
        <v>1568.019</v>
      </c>
      <c r="H13" s="40">
        <v>1551.7670000000001</v>
      </c>
      <c r="I13" s="38">
        <v>2060.1790000000001</v>
      </c>
      <c r="J13" s="37">
        <f t="shared" ref="J13:J51" si="5">((I13*100)/H13)-100</f>
        <v>32.763423890313447</v>
      </c>
      <c r="K13" s="39">
        <f t="shared" ref="K13:K51" si="6">((I13*100)/G13)-100</f>
        <v>31.387374770331235</v>
      </c>
      <c r="L13" s="38">
        <v>270.97500000000002</v>
      </c>
      <c r="M13" s="37">
        <v>239.327</v>
      </c>
      <c r="N13" s="38">
        <v>257.23599999999999</v>
      </c>
      <c r="O13" s="37">
        <f t="shared" ref="O13:O48" si="7">((N13*100)/M13)-100</f>
        <v>7.4830671006614295</v>
      </c>
      <c r="P13" s="40">
        <f t="shared" ref="P13:P48" si="8">((N13*100)/L13)-100</f>
        <v>-5.0702094289141257</v>
      </c>
    </row>
    <row r="14" spans="1:16" x14ac:dyDescent="0.25">
      <c r="A14" s="41" t="s">
        <v>18</v>
      </c>
      <c r="B14" s="27">
        <v>856.13099999999997</v>
      </c>
      <c r="C14" s="28">
        <v>787.35900000000004</v>
      </c>
      <c r="D14" s="29">
        <v>1113.634</v>
      </c>
      <c r="E14" s="28">
        <f t="shared" si="4"/>
        <v>41.439165615684828</v>
      </c>
      <c r="F14" s="30">
        <f t="shared" si="0"/>
        <v>30.077523182783949</v>
      </c>
      <c r="G14" s="27">
        <v>818.79499999999996</v>
      </c>
      <c r="H14" s="31">
        <v>834.41499999999996</v>
      </c>
      <c r="I14" s="29">
        <v>1039.3599999999999</v>
      </c>
      <c r="J14" s="28">
        <f t="shared" si="5"/>
        <v>24.561519148145692</v>
      </c>
      <c r="K14" s="30">
        <f t="shared" si="6"/>
        <v>26.937756092794885</v>
      </c>
      <c r="L14" s="29" t="s">
        <v>14</v>
      </c>
      <c r="M14" s="28" t="s">
        <v>14</v>
      </c>
      <c r="N14" s="29" t="s">
        <v>14</v>
      </c>
      <c r="O14" s="28" t="s">
        <v>15</v>
      </c>
      <c r="P14" s="31" t="s">
        <v>15</v>
      </c>
    </row>
    <row r="15" spans="1:16" x14ac:dyDescent="0.25">
      <c r="A15" s="41" t="s">
        <v>19</v>
      </c>
      <c r="B15" s="27">
        <v>625.22500000000002</v>
      </c>
      <c r="C15" s="28">
        <v>475.54399999999998</v>
      </c>
      <c r="D15" s="29">
        <v>727.20500000000004</v>
      </c>
      <c r="E15" s="28">
        <f t="shared" si="4"/>
        <v>52.920655081338424</v>
      </c>
      <c r="F15" s="30">
        <f t="shared" si="0"/>
        <v>16.310928065896277</v>
      </c>
      <c r="G15" s="27">
        <v>528.83000000000004</v>
      </c>
      <c r="H15" s="31">
        <v>484.52499999999998</v>
      </c>
      <c r="I15" s="29">
        <v>670.68499999999995</v>
      </c>
      <c r="J15" s="28">
        <f t="shared" si="5"/>
        <v>38.421134100407613</v>
      </c>
      <c r="K15" s="30">
        <f t="shared" si="6"/>
        <v>26.824310269840964</v>
      </c>
      <c r="L15" s="29" t="s">
        <v>14</v>
      </c>
      <c r="M15" s="28">
        <v>224.61199999999999</v>
      </c>
      <c r="N15" s="29" t="s">
        <v>14</v>
      </c>
      <c r="O15" s="28" t="s">
        <v>15</v>
      </c>
      <c r="P15" s="31" t="s">
        <v>15</v>
      </c>
    </row>
    <row r="16" spans="1:16" x14ac:dyDescent="0.25">
      <c r="A16" s="41" t="s">
        <v>16</v>
      </c>
      <c r="B16" s="27">
        <v>261.69400000000002</v>
      </c>
      <c r="C16" s="28">
        <v>256.01600000000002</v>
      </c>
      <c r="D16" s="29">
        <v>292.01600000000002</v>
      </c>
      <c r="E16" s="28">
        <f t="shared" si="4"/>
        <v>14.061621148678213</v>
      </c>
      <c r="F16" s="30">
        <f t="shared" si="0"/>
        <v>11.586815135234289</v>
      </c>
      <c r="G16" s="27">
        <v>220.39400000000001</v>
      </c>
      <c r="H16" s="31">
        <v>232.827</v>
      </c>
      <c r="I16" s="29">
        <v>350.13400000000001</v>
      </c>
      <c r="J16" s="28">
        <f t="shared" si="5"/>
        <v>50.38376133352233</v>
      </c>
      <c r="K16" s="30">
        <f t="shared" si="6"/>
        <v>58.867301287693863</v>
      </c>
      <c r="L16" s="29">
        <v>318.89100000000002</v>
      </c>
      <c r="M16" s="28">
        <v>287.185</v>
      </c>
      <c r="N16" s="29">
        <v>326.63900000000001</v>
      </c>
      <c r="O16" s="28">
        <f t="shared" si="7"/>
        <v>13.738182704528441</v>
      </c>
      <c r="P16" s="31">
        <f t="shared" si="8"/>
        <v>2.4296703262243255</v>
      </c>
    </row>
    <row r="17" spans="1:16" x14ac:dyDescent="0.25">
      <c r="A17" s="35" t="s">
        <v>20</v>
      </c>
      <c r="B17" s="36">
        <v>10282.92</v>
      </c>
      <c r="C17" s="37">
        <v>8743.5650000000005</v>
      </c>
      <c r="D17" s="38">
        <v>9382.25</v>
      </c>
      <c r="E17" s="37">
        <f t="shared" si="4"/>
        <v>7.3046291758567463</v>
      </c>
      <c r="F17" s="39">
        <f t="shared" si="0"/>
        <v>-8.7588933882593665</v>
      </c>
      <c r="G17" s="36">
        <v>2530.1759999999999</v>
      </c>
      <c r="H17" s="40">
        <v>2271.3679999999999</v>
      </c>
      <c r="I17" s="38">
        <v>2995.634</v>
      </c>
      <c r="J17" s="37">
        <f t="shared" si="5"/>
        <v>31.886774842297683</v>
      </c>
      <c r="K17" s="39">
        <f t="shared" si="6"/>
        <v>18.396269666616092</v>
      </c>
      <c r="L17" s="38">
        <v>151.166</v>
      </c>
      <c r="M17" s="37">
        <v>107.387</v>
      </c>
      <c r="N17" s="38">
        <v>122.521</v>
      </c>
      <c r="O17" s="37">
        <f t="shared" si="7"/>
        <v>14.092953523238378</v>
      </c>
      <c r="P17" s="40">
        <f t="shared" si="8"/>
        <v>-18.949366921133048</v>
      </c>
    </row>
    <row r="18" spans="1:16" x14ac:dyDescent="0.25">
      <c r="A18" s="41" t="s">
        <v>21</v>
      </c>
      <c r="B18" s="27">
        <v>9972.0840000000007</v>
      </c>
      <c r="C18" s="28">
        <v>8478.6219999999994</v>
      </c>
      <c r="D18" s="29">
        <v>8987.9</v>
      </c>
      <c r="E18" s="28">
        <f t="shared" si="4"/>
        <v>6.006612867043728</v>
      </c>
      <c r="F18" s="30">
        <f t="shared" si="0"/>
        <v>-9.8693913930127479</v>
      </c>
      <c r="G18" s="27">
        <v>2274.2080000000001</v>
      </c>
      <c r="H18" s="31">
        <v>1995.605</v>
      </c>
      <c r="I18" s="29">
        <v>2593.6320000000001</v>
      </c>
      <c r="J18" s="28">
        <f t="shared" si="5"/>
        <v>29.967202928435228</v>
      </c>
      <c r="K18" s="30">
        <f t="shared" si="6"/>
        <v>14.04550507253515</v>
      </c>
      <c r="L18" s="29">
        <v>150.72900000000001</v>
      </c>
      <c r="M18" s="28">
        <v>109.17700000000001</v>
      </c>
      <c r="N18" s="29">
        <v>122.38</v>
      </c>
      <c r="O18" s="28">
        <f t="shared" si="7"/>
        <v>12.093206444580815</v>
      </c>
      <c r="P18" s="31">
        <f t="shared" si="8"/>
        <v>-18.807926809041405</v>
      </c>
    </row>
    <row r="19" spans="1:16" x14ac:dyDescent="0.25">
      <c r="A19" s="41" t="s">
        <v>22</v>
      </c>
      <c r="B19" s="27">
        <v>274.16000000000003</v>
      </c>
      <c r="C19" s="28">
        <v>238.84299999999999</v>
      </c>
      <c r="D19" s="29">
        <v>334.2</v>
      </c>
      <c r="E19" s="28">
        <f t="shared" si="4"/>
        <v>39.924552949008358</v>
      </c>
      <c r="F19" s="30">
        <f t="shared" si="0"/>
        <v>21.899620659468908</v>
      </c>
      <c r="G19" s="27">
        <v>219.292</v>
      </c>
      <c r="H19" s="31">
        <v>249.66300000000001</v>
      </c>
      <c r="I19" s="29">
        <v>341.85199999999998</v>
      </c>
      <c r="J19" s="28">
        <f t="shared" si="5"/>
        <v>36.925375406047323</v>
      </c>
      <c r="K19" s="30">
        <f t="shared" si="6"/>
        <v>55.888951717344895</v>
      </c>
      <c r="L19" s="29">
        <v>126.925</v>
      </c>
      <c r="M19" s="28" t="s">
        <v>14</v>
      </c>
      <c r="N19" s="29" t="s">
        <v>14</v>
      </c>
      <c r="O19" s="28" t="s">
        <v>15</v>
      </c>
      <c r="P19" s="31" t="s">
        <v>15</v>
      </c>
    </row>
    <row r="20" spans="1:16" x14ac:dyDescent="0.25">
      <c r="A20" s="41" t="s">
        <v>23</v>
      </c>
      <c r="B20" s="27">
        <v>9.6760000000000002</v>
      </c>
      <c r="C20" s="28">
        <v>6.2</v>
      </c>
      <c r="D20" s="29">
        <v>16.649999999999999</v>
      </c>
      <c r="E20" s="28">
        <f t="shared" si="4"/>
        <v>168.54838709677415</v>
      </c>
      <c r="F20" s="30">
        <f t="shared" si="0"/>
        <v>72.075237701529545</v>
      </c>
      <c r="G20" s="27">
        <v>9.6760000000000002</v>
      </c>
      <c r="H20" s="31">
        <v>6.2</v>
      </c>
      <c r="I20" s="29">
        <v>16.649999999999999</v>
      </c>
      <c r="J20" s="28">
        <f t="shared" si="5"/>
        <v>168.54838709677415</v>
      </c>
      <c r="K20" s="30">
        <f t="shared" si="6"/>
        <v>72.075237701529545</v>
      </c>
      <c r="L20" s="29" t="s">
        <v>14</v>
      </c>
      <c r="M20" s="28" t="s">
        <v>14</v>
      </c>
      <c r="N20" s="29" t="s">
        <v>14</v>
      </c>
      <c r="O20" s="28" t="s">
        <v>15</v>
      </c>
      <c r="P20" s="31" t="s">
        <v>15</v>
      </c>
    </row>
    <row r="21" spans="1:16" x14ac:dyDescent="0.25">
      <c r="A21" s="41" t="s">
        <v>24</v>
      </c>
      <c r="B21" s="27">
        <v>27</v>
      </c>
      <c r="C21" s="28">
        <v>19.899999999999999</v>
      </c>
      <c r="D21" s="29">
        <v>43.5</v>
      </c>
      <c r="E21" s="28">
        <f t="shared" si="4"/>
        <v>118.59296482412063</v>
      </c>
      <c r="F21" s="30">
        <f t="shared" si="0"/>
        <v>61.111111111111114</v>
      </c>
      <c r="G21" s="27">
        <v>27</v>
      </c>
      <c r="H21" s="31">
        <v>19.899999999999999</v>
      </c>
      <c r="I21" s="29">
        <v>43.5</v>
      </c>
      <c r="J21" s="28">
        <f t="shared" si="5"/>
        <v>118.59296482412063</v>
      </c>
      <c r="K21" s="30">
        <f t="shared" si="6"/>
        <v>61.111111111111114</v>
      </c>
      <c r="L21" s="29" t="s">
        <v>14</v>
      </c>
      <c r="M21" s="28" t="s">
        <v>14</v>
      </c>
      <c r="N21" s="29" t="s">
        <v>14</v>
      </c>
      <c r="O21" s="28" t="s">
        <v>15</v>
      </c>
      <c r="P21" s="31" t="s">
        <v>15</v>
      </c>
    </row>
    <row r="22" spans="1:16" x14ac:dyDescent="0.25">
      <c r="A22" s="35" t="s">
        <v>25</v>
      </c>
      <c r="B22" s="36">
        <v>2013.6949999999999</v>
      </c>
      <c r="C22" s="37">
        <v>2401.2640000000001</v>
      </c>
      <c r="D22" s="38">
        <v>4075.0569999999998</v>
      </c>
      <c r="E22" s="37">
        <f t="shared" si="4"/>
        <v>69.704663877024728</v>
      </c>
      <c r="F22" s="39">
        <f t="shared" si="0"/>
        <v>102.36714100198887</v>
      </c>
      <c r="G22" s="36">
        <v>2292.165</v>
      </c>
      <c r="H22" s="40">
        <v>2276.4180000000001</v>
      </c>
      <c r="I22" s="38">
        <v>4372.7809999999999</v>
      </c>
      <c r="J22" s="37">
        <f t="shared" si="5"/>
        <v>92.090424517817013</v>
      </c>
      <c r="K22" s="39">
        <f t="shared" si="6"/>
        <v>90.770777845399437</v>
      </c>
      <c r="L22" s="38">
        <v>586.76199999999994</v>
      </c>
      <c r="M22" s="37">
        <v>650.68799999999999</v>
      </c>
      <c r="N22" s="38">
        <v>705.779</v>
      </c>
      <c r="O22" s="37">
        <f t="shared" si="7"/>
        <v>8.4665769155109558</v>
      </c>
      <c r="P22" s="40">
        <f t="shared" si="8"/>
        <v>20.283692536326484</v>
      </c>
    </row>
    <row r="23" spans="1:16" x14ac:dyDescent="0.25">
      <c r="A23" s="41" t="s">
        <v>21</v>
      </c>
      <c r="B23" s="27">
        <v>75.900000000000006</v>
      </c>
      <c r="C23" s="28">
        <v>69</v>
      </c>
      <c r="D23" s="29">
        <v>141.9</v>
      </c>
      <c r="E23" s="28">
        <f t="shared" si="4"/>
        <v>105.65217391304347</v>
      </c>
      <c r="F23" s="30">
        <f t="shared" si="0"/>
        <v>86.956521739130409</v>
      </c>
      <c r="G23" s="27">
        <v>76.504999999999995</v>
      </c>
      <c r="H23" s="31">
        <v>70.933000000000007</v>
      </c>
      <c r="I23" s="29">
        <v>144.65700000000001</v>
      </c>
      <c r="J23" s="28">
        <f t="shared" si="5"/>
        <v>103.93469894125442</v>
      </c>
      <c r="K23" s="30">
        <f t="shared" si="6"/>
        <v>89.081759362133226</v>
      </c>
      <c r="L23" s="29" t="s">
        <v>14</v>
      </c>
      <c r="M23" s="28" t="s">
        <v>14</v>
      </c>
      <c r="N23" s="29" t="s">
        <v>14</v>
      </c>
      <c r="O23" s="28" t="s">
        <v>15</v>
      </c>
      <c r="P23" s="31" t="s">
        <v>15</v>
      </c>
    </row>
    <row r="24" spans="1:16" x14ac:dyDescent="0.25">
      <c r="A24" s="41" t="s">
        <v>26</v>
      </c>
      <c r="B24" s="27">
        <v>16.88</v>
      </c>
      <c r="C24" s="28">
        <v>74.323999999999998</v>
      </c>
      <c r="D24" s="29">
        <v>72.906999999999996</v>
      </c>
      <c r="E24" s="28">
        <f t="shared" si="4"/>
        <v>-1.9065174102577913</v>
      </c>
      <c r="F24" s="30">
        <f t="shared" si="0"/>
        <v>331.91350710900474</v>
      </c>
      <c r="G24" s="27">
        <v>24.622</v>
      </c>
      <c r="H24" s="31">
        <v>38.328000000000003</v>
      </c>
      <c r="I24" s="29">
        <v>31.579000000000001</v>
      </c>
      <c r="J24" s="28">
        <f t="shared" si="5"/>
        <v>-17.608536839908169</v>
      </c>
      <c r="K24" s="30">
        <f t="shared" si="6"/>
        <v>28.255218909917971</v>
      </c>
      <c r="L24" s="29" t="s">
        <v>14</v>
      </c>
      <c r="M24" s="28" t="s">
        <v>14</v>
      </c>
      <c r="N24" s="29" t="s">
        <v>14</v>
      </c>
      <c r="O24" s="28" t="s">
        <v>15</v>
      </c>
      <c r="P24" s="31" t="s">
        <v>15</v>
      </c>
    </row>
    <row r="25" spans="1:16" x14ac:dyDescent="0.25">
      <c r="A25" s="41" t="s">
        <v>27</v>
      </c>
      <c r="B25" s="27">
        <v>145.11500000000001</v>
      </c>
      <c r="C25" s="28">
        <v>157.9</v>
      </c>
      <c r="D25" s="29">
        <v>313.60000000000002</v>
      </c>
      <c r="E25" s="28">
        <f t="shared" si="4"/>
        <v>98.606713109563032</v>
      </c>
      <c r="F25" s="30">
        <f t="shared" si="0"/>
        <v>116.10446886951729</v>
      </c>
      <c r="G25" s="27">
        <v>145.018</v>
      </c>
      <c r="H25" s="31">
        <v>162.358</v>
      </c>
      <c r="I25" s="29">
        <v>311.32</v>
      </c>
      <c r="J25" s="28">
        <f t="shared" si="5"/>
        <v>91.749097673043508</v>
      </c>
      <c r="K25" s="30">
        <f t="shared" si="6"/>
        <v>114.67679874222509</v>
      </c>
      <c r="L25" s="29">
        <v>399.01600000000002</v>
      </c>
      <c r="M25" s="28" t="s">
        <v>14</v>
      </c>
      <c r="N25" s="29" t="s">
        <v>14</v>
      </c>
      <c r="O25" s="28" t="s">
        <v>15</v>
      </c>
      <c r="P25" s="31" t="s">
        <v>15</v>
      </c>
    </row>
    <row r="26" spans="1:16" x14ac:dyDescent="0.25">
      <c r="A26" s="41" t="s">
        <v>28</v>
      </c>
      <c r="B26" s="27">
        <v>193.7</v>
      </c>
      <c r="C26" s="28">
        <v>225.6</v>
      </c>
      <c r="D26" s="29">
        <v>445.2</v>
      </c>
      <c r="E26" s="28">
        <f t="shared" si="4"/>
        <v>97.340425531914889</v>
      </c>
      <c r="F26" s="30">
        <f t="shared" si="0"/>
        <v>129.83995869901912</v>
      </c>
      <c r="G26" s="27">
        <v>162.51300000000001</v>
      </c>
      <c r="H26" s="31">
        <v>216.262</v>
      </c>
      <c r="I26" s="29">
        <v>412.98099999999999</v>
      </c>
      <c r="J26" s="28">
        <f t="shared" si="5"/>
        <v>90.963276026301429</v>
      </c>
      <c r="K26" s="30">
        <f t="shared" si="6"/>
        <v>154.12182410022581</v>
      </c>
      <c r="L26" s="29" t="s">
        <v>14</v>
      </c>
      <c r="M26" s="28" t="s">
        <v>14</v>
      </c>
      <c r="N26" s="29" t="s">
        <v>14</v>
      </c>
      <c r="O26" s="28" t="s">
        <v>15</v>
      </c>
      <c r="P26" s="31" t="s">
        <v>15</v>
      </c>
    </row>
    <row r="27" spans="1:16" x14ac:dyDescent="0.25">
      <c r="A27" s="41" t="s">
        <v>29</v>
      </c>
      <c r="B27" s="27">
        <v>1426.65</v>
      </c>
      <c r="C27" s="28">
        <v>1369.59</v>
      </c>
      <c r="D27" s="29">
        <v>2656.3</v>
      </c>
      <c r="E27" s="28">
        <f t="shared" si="4"/>
        <v>93.94855394680161</v>
      </c>
      <c r="F27" s="30">
        <f t="shared" si="0"/>
        <v>86.191427469947058</v>
      </c>
      <c r="G27" s="27">
        <v>1729.3030000000001</v>
      </c>
      <c r="H27" s="31">
        <v>1295.4079999999999</v>
      </c>
      <c r="I27" s="29">
        <v>3003.27</v>
      </c>
      <c r="J27" s="28">
        <f t="shared" si="5"/>
        <v>131.83969838074185</v>
      </c>
      <c r="K27" s="30">
        <f t="shared" si="6"/>
        <v>73.669391656638538</v>
      </c>
      <c r="L27" s="29">
        <v>645.91399999999999</v>
      </c>
      <c r="M27" s="28">
        <v>842.76199999999994</v>
      </c>
      <c r="N27" s="29">
        <v>851.15800000000002</v>
      </c>
      <c r="O27" s="28">
        <f>((N27*100)/M27)-100</f>
        <v>0.99624805105119663</v>
      </c>
      <c r="P27" s="31">
        <f t="shared" si="8"/>
        <v>31.775747235700123</v>
      </c>
    </row>
    <row r="28" spans="1:16" x14ac:dyDescent="0.25">
      <c r="A28" s="41" t="s">
        <v>23</v>
      </c>
      <c r="B28" s="27">
        <v>30.6</v>
      </c>
      <c r="C28" s="28">
        <v>366.35</v>
      </c>
      <c r="D28" s="29">
        <v>286.14999999999998</v>
      </c>
      <c r="E28" s="28">
        <f t="shared" si="4"/>
        <v>-21.891633683635888</v>
      </c>
      <c r="F28" s="30">
        <f t="shared" si="0"/>
        <v>835.13071895424821</v>
      </c>
      <c r="G28" s="27">
        <v>30.6</v>
      </c>
      <c r="H28" s="31">
        <v>366.35</v>
      </c>
      <c r="I28" s="29">
        <v>286.14999999999998</v>
      </c>
      <c r="J28" s="28">
        <f t="shared" si="5"/>
        <v>-21.891633683635888</v>
      </c>
      <c r="K28" s="30">
        <f t="shared" si="6"/>
        <v>835.13071895424821</v>
      </c>
      <c r="L28" s="29" t="s">
        <v>14</v>
      </c>
      <c r="M28" s="28" t="s">
        <v>14</v>
      </c>
      <c r="N28" s="29" t="s">
        <v>14</v>
      </c>
      <c r="O28" s="28" t="s">
        <v>15</v>
      </c>
      <c r="P28" s="31" t="s">
        <v>15</v>
      </c>
    </row>
    <row r="29" spans="1:16" x14ac:dyDescent="0.25">
      <c r="A29" s="41" t="s">
        <v>24</v>
      </c>
      <c r="B29" s="27">
        <v>124.85</v>
      </c>
      <c r="C29" s="28">
        <v>138.5</v>
      </c>
      <c r="D29" s="29">
        <v>159</v>
      </c>
      <c r="E29" s="28">
        <f t="shared" si="4"/>
        <v>14.801444043321297</v>
      </c>
      <c r="F29" s="30">
        <f t="shared" si="0"/>
        <v>27.352823388065687</v>
      </c>
      <c r="G29" s="27">
        <v>123.604</v>
      </c>
      <c r="H29" s="31">
        <v>126.779</v>
      </c>
      <c r="I29" s="29">
        <v>182.82400000000001</v>
      </c>
      <c r="J29" s="28">
        <f t="shared" si="5"/>
        <v>44.206848137309834</v>
      </c>
      <c r="K29" s="30">
        <f t="shared" si="6"/>
        <v>47.91107083913144</v>
      </c>
      <c r="L29" s="29" t="s">
        <v>14</v>
      </c>
      <c r="M29" s="28" t="s">
        <v>14</v>
      </c>
      <c r="N29" s="29" t="s">
        <v>14</v>
      </c>
      <c r="O29" s="28" t="s">
        <v>15</v>
      </c>
      <c r="P29" s="31" t="s">
        <v>15</v>
      </c>
    </row>
    <row r="30" spans="1:16" x14ac:dyDescent="0.25">
      <c r="A30" s="35" t="s">
        <v>30</v>
      </c>
      <c r="B30" s="36">
        <v>1423.8050000000001</v>
      </c>
      <c r="C30" s="37">
        <v>1259.2570000000001</v>
      </c>
      <c r="D30" s="38">
        <v>1540.8119999999999</v>
      </c>
      <c r="E30" s="37">
        <f t="shared" si="4"/>
        <v>22.358819526117358</v>
      </c>
      <c r="F30" s="39">
        <f t="shared" si="0"/>
        <v>8.2179090535571788</v>
      </c>
      <c r="G30" s="36">
        <v>1455.8879999999999</v>
      </c>
      <c r="H30" s="40">
        <v>1332.8920000000001</v>
      </c>
      <c r="I30" s="38">
        <v>1625.934</v>
      </c>
      <c r="J30" s="37">
        <f t="shared" si="5"/>
        <v>21.985427176395376</v>
      </c>
      <c r="K30" s="39">
        <f t="shared" si="6"/>
        <v>11.679881968942667</v>
      </c>
      <c r="L30" s="38">
        <v>552.57000000000005</v>
      </c>
      <c r="M30" s="37">
        <v>540.50400000000002</v>
      </c>
      <c r="N30" s="38">
        <v>556.56899999999996</v>
      </c>
      <c r="O30" s="37">
        <f t="shared" si="7"/>
        <v>2.9722259224723473</v>
      </c>
      <c r="P30" s="40">
        <f t="shared" si="8"/>
        <v>0.72370921331231841</v>
      </c>
    </row>
    <row r="31" spans="1:16" x14ac:dyDescent="0.25">
      <c r="A31" s="41" t="s">
        <v>21</v>
      </c>
      <c r="B31" s="27">
        <v>19.305</v>
      </c>
      <c r="C31" s="28">
        <v>1.7</v>
      </c>
      <c r="D31" s="29">
        <v>1.2</v>
      </c>
      <c r="E31" s="28">
        <f t="shared" si="4"/>
        <v>-29.411764705882348</v>
      </c>
      <c r="F31" s="30">
        <f t="shared" si="0"/>
        <v>-93.783993783993779</v>
      </c>
      <c r="G31" s="27">
        <v>19.305</v>
      </c>
      <c r="H31" s="31">
        <v>1.4</v>
      </c>
      <c r="I31" s="29">
        <v>1.2</v>
      </c>
      <c r="J31" s="28">
        <f t="shared" si="5"/>
        <v>-14.285714285714278</v>
      </c>
      <c r="K31" s="30">
        <f t="shared" si="6"/>
        <v>-93.783993783993779</v>
      </c>
      <c r="L31" s="29" t="s">
        <v>14</v>
      </c>
      <c r="M31" s="28" t="s">
        <v>14</v>
      </c>
      <c r="N31" s="29" t="s">
        <v>14</v>
      </c>
      <c r="O31" s="28" t="s">
        <v>15</v>
      </c>
      <c r="P31" s="31" t="s">
        <v>15</v>
      </c>
    </row>
    <row r="32" spans="1:16" x14ac:dyDescent="0.25">
      <c r="A32" s="41" t="s">
        <v>22</v>
      </c>
      <c r="B32" s="27">
        <v>3</v>
      </c>
      <c r="C32" s="28">
        <v>0</v>
      </c>
      <c r="D32" s="29">
        <v>0</v>
      </c>
      <c r="E32" s="28" t="s">
        <v>15</v>
      </c>
      <c r="F32" s="30" t="s">
        <v>15</v>
      </c>
      <c r="G32" s="27">
        <v>3</v>
      </c>
      <c r="H32" s="31">
        <v>0</v>
      </c>
      <c r="I32" s="29">
        <v>0</v>
      </c>
      <c r="J32" s="28" t="s">
        <v>15</v>
      </c>
      <c r="K32" s="30" t="s">
        <v>15</v>
      </c>
      <c r="L32" s="29" t="s">
        <v>14</v>
      </c>
      <c r="M32" s="28" t="s">
        <v>15</v>
      </c>
      <c r="N32" s="29" t="s">
        <v>15</v>
      </c>
      <c r="O32" s="28" t="s">
        <v>15</v>
      </c>
      <c r="P32" s="31" t="s">
        <v>15</v>
      </c>
    </row>
    <row r="33" spans="1:16" x14ac:dyDescent="0.25">
      <c r="A33" s="41" t="s">
        <v>27</v>
      </c>
      <c r="B33" s="27">
        <v>9.8000000000000007</v>
      </c>
      <c r="C33" s="28">
        <v>5.5</v>
      </c>
      <c r="D33" s="29">
        <v>15.7</v>
      </c>
      <c r="E33" s="28">
        <f t="shared" si="4"/>
        <v>185.45454545454544</v>
      </c>
      <c r="F33" s="30">
        <f t="shared" si="0"/>
        <v>60.204081632653043</v>
      </c>
      <c r="G33" s="27">
        <v>9.8000000000000007</v>
      </c>
      <c r="H33" s="31">
        <v>5.5</v>
      </c>
      <c r="I33" s="29">
        <v>15.7</v>
      </c>
      <c r="J33" s="28">
        <f t="shared" si="5"/>
        <v>185.45454545454544</v>
      </c>
      <c r="K33" s="30">
        <f t="shared" si="6"/>
        <v>60.204081632653043</v>
      </c>
      <c r="L33" s="29" t="s">
        <v>14</v>
      </c>
      <c r="M33" s="28" t="s">
        <v>14</v>
      </c>
      <c r="N33" s="29" t="s">
        <v>14</v>
      </c>
      <c r="O33" s="28" t="s">
        <v>15</v>
      </c>
      <c r="P33" s="31" t="s">
        <v>15</v>
      </c>
    </row>
    <row r="34" spans="1:16" x14ac:dyDescent="0.25">
      <c r="A34" s="41" t="s">
        <v>23</v>
      </c>
      <c r="B34" s="27">
        <v>1386.55</v>
      </c>
      <c r="C34" s="28">
        <v>1248.2570000000001</v>
      </c>
      <c r="D34" s="29">
        <v>1518.1120000000001</v>
      </c>
      <c r="E34" s="28">
        <f t="shared" si="4"/>
        <v>21.618544899007176</v>
      </c>
      <c r="F34" s="30">
        <f t="shared" si="0"/>
        <v>9.4884425372327144</v>
      </c>
      <c r="G34" s="27">
        <v>1412.04</v>
      </c>
      <c r="H34" s="31">
        <v>1316.742</v>
      </c>
      <c r="I34" s="29">
        <v>1577.3679999999999</v>
      </c>
      <c r="J34" s="28">
        <f t="shared" si="5"/>
        <v>19.793247272434527</v>
      </c>
      <c r="K34" s="30">
        <f t="shared" si="6"/>
        <v>11.70845018554715</v>
      </c>
      <c r="L34" s="29">
        <v>549.798</v>
      </c>
      <c r="M34" s="28">
        <v>535.93299999999999</v>
      </c>
      <c r="N34" s="29">
        <v>543.62</v>
      </c>
      <c r="O34" s="28">
        <f t="shared" si="7"/>
        <v>1.434321081179931</v>
      </c>
      <c r="P34" s="31">
        <f t="shared" si="8"/>
        <v>-1.123685426283842</v>
      </c>
    </row>
    <row r="35" spans="1:16" x14ac:dyDescent="0.25">
      <c r="A35" s="41" t="s">
        <v>29</v>
      </c>
      <c r="B35" s="27">
        <v>2.25</v>
      </c>
      <c r="C35" s="28">
        <v>1.4</v>
      </c>
      <c r="D35" s="29">
        <v>2.7</v>
      </c>
      <c r="E35" s="28">
        <f t="shared" si="4"/>
        <v>92.857142857142861</v>
      </c>
      <c r="F35" s="30">
        <f t="shared" si="0"/>
        <v>20</v>
      </c>
      <c r="G35" s="27">
        <v>8.843</v>
      </c>
      <c r="H35" s="31">
        <v>6.85</v>
      </c>
      <c r="I35" s="29">
        <v>28.565999999999999</v>
      </c>
      <c r="J35" s="28">
        <f t="shared" si="5"/>
        <v>317.021897810219</v>
      </c>
      <c r="K35" s="30">
        <f t="shared" si="6"/>
        <v>223.03516906027363</v>
      </c>
      <c r="L35" s="29" t="s">
        <v>14</v>
      </c>
      <c r="M35" s="28" t="s">
        <v>14</v>
      </c>
      <c r="N35" s="29" t="s">
        <v>14</v>
      </c>
      <c r="O35" s="28" t="s">
        <v>15</v>
      </c>
      <c r="P35" s="31" t="s">
        <v>15</v>
      </c>
    </row>
    <row r="36" spans="1:16" x14ac:dyDescent="0.25">
      <c r="A36" s="41" t="s">
        <v>24</v>
      </c>
      <c r="B36" s="27">
        <v>2.9</v>
      </c>
      <c r="C36" s="28">
        <v>2.4</v>
      </c>
      <c r="D36" s="29">
        <v>3.1</v>
      </c>
      <c r="E36" s="28">
        <f t="shared" si="4"/>
        <v>29.166666666666686</v>
      </c>
      <c r="F36" s="30">
        <f t="shared" si="0"/>
        <v>6.8965517241379359</v>
      </c>
      <c r="G36" s="27">
        <v>2.9</v>
      </c>
      <c r="H36" s="31">
        <v>2.4</v>
      </c>
      <c r="I36" s="29">
        <v>3.1</v>
      </c>
      <c r="J36" s="28">
        <f t="shared" si="5"/>
        <v>29.166666666666686</v>
      </c>
      <c r="K36" s="30">
        <f t="shared" si="6"/>
        <v>6.8965517241379359</v>
      </c>
      <c r="L36" s="29" t="s">
        <v>14</v>
      </c>
      <c r="M36" s="28" t="s">
        <v>14</v>
      </c>
      <c r="N36" s="29" t="s">
        <v>14</v>
      </c>
      <c r="O36" s="28" t="s">
        <v>15</v>
      </c>
      <c r="P36" s="31" t="s">
        <v>15</v>
      </c>
    </row>
    <row r="37" spans="1:16" x14ac:dyDescent="0.25">
      <c r="A37" s="35" t="s">
        <v>31</v>
      </c>
      <c r="B37" s="36">
        <v>91</v>
      </c>
      <c r="C37" s="37">
        <v>94.9</v>
      </c>
      <c r="D37" s="38">
        <v>136.9</v>
      </c>
      <c r="E37" s="37">
        <f t="shared" si="4"/>
        <v>44.257112750263417</v>
      </c>
      <c r="F37" s="39">
        <f t="shared" si="0"/>
        <v>50.439560439560438</v>
      </c>
      <c r="G37" s="36">
        <v>91</v>
      </c>
      <c r="H37" s="40">
        <v>94.9</v>
      </c>
      <c r="I37" s="38">
        <v>136.9</v>
      </c>
      <c r="J37" s="37">
        <f t="shared" si="5"/>
        <v>44.257112750263417</v>
      </c>
      <c r="K37" s="39">
        <f t="shared" si="6"/>
        <v>50.439560439560438</v>
      </c>
      <c r="L37" s="38" t="s">
        <v>14</v>
      </c>
      <c r="M37" s="37" t="s">
        <v>14</v>
      </c>
      <c r="N37" s="38" t="s">
        <v>14</v>
      </c>
      <c r="O37" s="37" t="s">
        <v>15</v>
      </c>
      <c r="P37" s="40" t="s">
        <v>15</v>
      </c>
    </row>
    <row r="38" spans="1:16" x14ac:dyDescent="0.25">
      <c r="A38" s="41" t="s">
        <v>27</v>
      </c>
      <c r="B38" s="27">
        <v>91</v>
      </c>
      <c r="C38" s="28">
        <v>94.9</v>
      </c>
      <c r="D38" s="29">
        <v>136.9</v>
      </c>
      <c r="E38" s="28">
        <f t="shared" si="4"/>
        <v>44.257112750263417</v>
      </c>
      <c r="F38" s="30">
        <f t="shared" si="0"/>
        <v>50.439560439560438</v>
      </c>
      <c r="G38" s="27">
        <v>91</v>
      </c>
      <c r="H38" s="31">
        <v>94.9</v>
      </c>
      <c r="I38" s="29">
        <v>136.9</v>
      </c>
      <c r="J38" s="28">
        <f t="shared" si="5"/>
        <v>44.257112750263417</v>
      </c>
      <c r="K38" s="30">
        <f t="shared" si="6"/>
        <v>50.439560439560438</v>
      </c>
      <c r="L38" s="29" t="s">
        <v>14</v>
      </c>
      <c r="M38" s="28" t="s">
        <v>14</v>
      </c>
      <c r="N38" s="29" t="s">
        <v>14</v>
      </c>
      <c r="O38" s="28" t="s">
        <v>15</v>
      </c>
      <c r="P38" s="31" t="s">
        <v>15</v>
      </c>
    </row>
    <row r="39" spans="1:16" x14ac:dyDescent="0.25">
      <c r="A39" s="35" t="s">
        <v>32</v>
      </c>
      <c r="B39" s="36">
        <v>9062.5840000000007</v>
      </c>
      <c r="C39" s="37">
        <v>8504.61</v>
      </c>
      <c r="D39" s="38">
        <v>8823.7939999999999</v>
      </c>
      <c r="E39" s="37">
        <f t="shared" si="4"/>
        <v>3.7530703935865262</v>
      </c>
      <c r="F39" s="39">
        <f t="shared" si="0"/>
        <v>-2.6348997151364415</v>
      </c>
      <c r="G39" s="36">
        <v>9009.7350000000006</v>
      </c>
      <c r="H39" s="40">
        <v>12268.06</v>
      </c>
      <c r="I39" s="38">
        <v>8117.8</v>
      </c>
      <c r="J39" s="37">
        <f t="shared" si="5"/>
        <v>-33.82979868047596</v>
      </c>
      <c r="K39" s="39">
        <f t="shared" si="6"/>
        <v>-9.899680734228042</v>
      </c>
      <c r="L39" s="38" t="s">
        <v>14</v>
      </c>
      <c r="M39" s="37" t="s">
        <v>14</v>
      </c>
      <c r="N39" s="38" t="s">
        <v>14</v>
      </c>
      <c r="O39" s="37" t="s">
        <v>15</v>
      </c>
      <c r="P39" s="40" t="s">
        <v>15</v>
      </c>
    </row>
    <row r="40" spans="1:16" x14ac:dyDescent="0.25">
      <c r="A40" s="41" t="s">
        <v>33</v>
      </c>
      <c r="B40" s="27">
        <v>9002.5840000000007</v>
      </c>
      <c r="C40" s="28">
        <v>8504.61</v>
      </c>
      <c r="D40" s="29">
        <v>8823.7939999999999</v>
      </c>
      <c r="E40" s="28">
        <f t="shared" si="4"/>
        <v>3.7530703935865262</v>
      </c>
      <c r="F40" s="30">
        <f t="shared" si="0"/>
        <v>-1.9859853570930426</v>
      </c>
      <c r="G40" s="27">
        <v>8896.5750000000007</v>
      </c>
      <c r="H40" s="31">
        <v>12183.76</v>
      </c>
      <c r="I40" s="29">
        <v>7950.28</v>
      </c>
      <c r="J40" s="28">
        <f t="shared" si="5"/>
        <v>-34.746909000177283</v>
      </c>
      <c r="K40" s="30">
        <f t="shared" si="6"/>
        <v>-10.636621396436283</v>
      </c>
      <c r="L40" s="29" t="s">
        <v>14</v>
      </c>
      <c r="M40" s="28" t="s">
        <v>14</v>
      </c>
      <c r="N40" s="29" t="s">
        <v>14</v>
      </c>
      <c r="O40" s="28" t="s">
        <v>15</v>
      </c>
      <c r="P40" s="31" t="s">
        <v>15</v>
      </c>
    </row>
    <row r="41" spans="1:16" x14ac:dyDescent="0.25">
      <c r="A41" s="41" t="s">
        <v>34</v>
      </c>
      <c r="B41" s="27">
        <v>0</v>
      </c>
      <c r="C41" s="28">
        <v>0</v>
      </c>
      <c r="D41" s="29">
        <v>0</v>
      </c>
      <c r="E41" s="28" t="s">
        <v>15</v>
      </c>
      <c r="F41" s="30" t="s">
        <v>15</v>
      </c>
      <c r="G41" s="27">
        <v>113.16</v>
      </c>
      <c r="H41" s="31">
        <v>84.3</v>
      </c>
      <c r="I41" s="29">
        <v>167.52</v>
      </c>
      <c r="J41" s="28">
        <f t="shared" si="5"/>
        <v>98.718861209964416</v>
      </c>
      <c r="K41" s="30">
        <f t="shared" si="6"/>
        <v>48.038176033934263</v>
      </c>
      <c r="L41" s="29" t="s">
        <v>14</v>
      </c>
      <c r="M41" s="28" t="s">
        <v>14</v>
      </c>
      <c r="N41" s="29" t="s">
        <v>14</v>
      </c>
      <c r="O41" s="28" t="s">
        <v>15</v>
      </c>
      <c r="P41" s="31" t="s">
        <v>15</v>
      </c>
    </row>
    <row r="42" spans="1:16" x14ac:dyDescent="0.25">
      <c r="A42" s="35" t="s">
        <v>35</v>
      </c>
      <c r="B42" s="36">
        <v>27939.34</v>
      </c>
      <c r="C42" s="37">
        <v>25305.48</v>
      </c>
      <c r="D42" s="38">
        <v>25549.45</v>
      </c>
      <c r="E42" s="37">
        <f t="shared" si="4"/>
        <v>0.96409947568669452</v>
      </c>
      <c r="F42" s="39">
        <f t="shared" si="0"/>
        <v>-8.5538527395421653</v>
      </c>
      <c r="G42" s="36">
        <v>15270.64</v>
      </c>
      <c r="H42" s="40">
        <v>14665.147000000001</v>
      </c>
      <c r="I42" s="38">
        <v>22060.282999999999</v>
      </c>
      <c r="J42" s="37">
        <f t="shared" si="5"/>
        <v>50.426606702271698</v>
      </c>
      <c r="K42" s="39">
        <f t="shared" si="6"/>
        <v>44.462072316549921</v>
      </c>
      <c r="L42" s="38" t="s">
        <v>14</v>
      </c>
      <c r="M42" s="37" t="s">
        <v>14</v>
      </c>
      <c r="N42" s="38" t="s">
        <v>14</v>
      </c>
      <c r="O42" s="37" t="s">
        <v>15</v>
      </c>
      <c r="P42" s="40" t="s">
        <v>15</v>
      </c>
    </row>
    <row r="43" spans="1:16" x14ac:dyDescent="0.25">
      <c r="A43" s="41" t="s">
        <v>36</v>
      </c>
      <c r="B43" s="27">
        <v>23454.639999999999</v>
      </c>
      <c r="C43" s="28">
        <v>21223.279999999999</v>
      </c>
      <c r="D43" s="29">
        <v>21393.95</v>
      </c>
      <c r="E43" s="28">
        <f t="shared" si="4"/>
        <v>0.80416410658484949</v>
      </c>
      <c r="F43" s="30">
        <f t="shared" si="0"/>
        <v>-8.7858521810609744</v>
      </c>
      <c r="G43" s="27">
        <v>11566.62</v>
      </c>
      <c r="H43" s="31">
        <v>10094.25</v>
      </c>
      <c r="I43" s="29">
        <v>13545.11</v>
      </c>
      <c r="J43" s="28">
        <f t="shared" si="5"/>
        <v>34.186393243678339</v>
      </c>
      <c r="K43" s="30">
        <f t="shared" si="6"/>
        <v>17.10516987676607</v>
      </c>
      <c r="L43" s="29" t="s">
        <v>14</v>
      </c>
      <c r="M43" s="28" t="s">
        <v>14</v>
      </c>
      <c r="N43" s="29" t="s">
        <v>14</v>
      </c>
      <c r="O43" s="28" t="s">
        <v>15</v>
      </c>
      <c r="P43" s="31" t="s">
        <v>15</v>
      </c>
    </row>
    <row r="44" spans="1:16" x14ac:dyDescent="0.25">
      <c r="A44" s="41" t="s">
        <v>37</v>
      </c>
      <c r="B44" s="27">
        <v>4484.7</v>
      </c>
      <c r="C44" s="28">
        <v>4082.2</v>
      </c>
      <c r="D44" s="29">
        <v>4155.5</v>
      </c>
      <c r="E44" s="28">
        <f t="shared" si="4"/>
        <v>1.795600411542793</v>
      </c>
      <c r="F44" s="30">
        <f t="shared" si="0"/>
        <v>-7.3405133007781984</v>
      </c>
      <c r="G44" s="27">
        <v>3704.02</v>
      </c>
      <c r="H44" s="31">
        <v>4570.8969999999999</v>
      </c>
      <c r="I44" s="29">
        <v>8515.1730000000007</v>
      </c>
      <c r="J44" s="28">
        <f t="shared" si="5"/>
        <v>86.291071533661778</v>
      </c>
      <c r="K44" s="30">
        <f t="shared" si="6"/>
        <v>129.89003839072146</v>
      </c>
      <c r="L44" s="29" t="s">
        <v>14</v>
      </c>
      <c r="M44" s="28" t="s">
        <v>14</v>
      </c>
      <c r="N44" s="29" t="s">
        <v>14</v>
      </c>
      <c r="O44" s="28" t="s">
        <v>15</v>
      </c>
      <c r="P44" s="31" t="s">
        <v>15</v>
      </c>
    </row>
    <row r="45" spans="1:16" x14ac:dyDescent="0.25">
      <c r="A45" s="35" t="s">
        <v>38</v>
      </c>
      <c r="B45" s="36">
        <v>2524.3220000000001</v>
      </c>
      <c r="C45" s="37">
        <v>2478.6909999999998</v>
      </c>
      <c r="D45" s="38">
        <v>3189.5259999999998</v>
      </c>
      <c r="E45" s="37">
        <f t="shared" si="4"/>
        <v>28.677838423587303</v>
      </c>
      <c r="F45" s="39">
        <f t="shared" si="0"/>
        <v>26.351788717921067</v>
      </c>
      <c r="G45" s="36">
        <v>1812</v>
      </c>
      <c r="H45" s="40">
        <v>2896</v>
      </c>
      <c r="I45" s="38">
        <v>3332</v>
      </c>
      <c r="J45" s="37">
        <f t="shared" si="5"/>
        <v>15.055248618784532</v>
      </c>
      <c r="K45" s="39">
        <f t="shared" si="6"/>
        <v>83.885209713024295</v>
      </c>
      <c r="L45" s="38" t="s">
        <v>14</v>
      </c>
      <c r="M45" s="37" t="s">
        <v>14</v>
      </c>
      <c r="N45" s="38" t="s">
        <v>14</v>
      </c>
      <c r="O45" s="37" t="s">
        <v>15</v>
      </c>
      <c r="P45" s="40" t="s">
        <v>15</v>
      </c>
    </row>
    <row r="46" spans="1:16" x14ac:dyDescent="0.25">
      <c r="A46" s="41" t="s">
        <v>39</v>
      </c>
      <c r="B46" s="27">
        <v>1914</v>
      </c>
      <c r="C46" s="28">
        <v>1873</v>
      </c>
      <c r="D46" s="29">
        <v>2224</v>
      </c>
      <c r="E46" s="28">
        <f t="shared" si="4"/>
        <v>18.739989321943412</v>
      </c>
      <c r="F46" s="30">
        <f t="shared" si="0"/>
        <v>16.196447230929991</v>
      </c>
      <c r="G46" s="27">
        <v>1812</v>
      </c>
      <c r="H46" s="31">
        <v>2896</v>
      </c>
      <c r="I46" s="29">
        <v>3332</v>
      </c>
      <c r="J46" s="28">
        <f t="shared" si="5"/>
        <v>15.055248618784532</v>
      </c>
      <c r="K46" s="30">
        <f t="shared" si="6"/>
        <v>83.885209713024295</v>
      </c>
      <c r="L46" s="29" t="s">
        <v>14</v>
      </c>
      <c r="M46" s="28" t="s">
        <v>14</v>
      </c>
      <c r="N46" s="29" t="s">
        <v>14</v>
      </c>
      <c r="O46" s="28" t="s">
        <v>15</v>
      </c>
      <c r="P46" s="31" t="s">
        <v>15</v>
      </c>
    </row>
    <row r="47" spans="1:16" x14ac:dyDescent="0.25">
      <c r="A47" s="41" t="s">
        <v>40</v>
      </c>
      <c r="B47" s="27">
        <v>610.322</v>
      </c>
      <c r="C47" s="28">
        <v>605.69100000000003</v>
      </c>
      <c r="D47" s="29">
        <v>965.52599999999995</v>
      </c>
      <c r="E47" s="28">
        <f t="shared" si="4"/>
        <v>59.409005582054192</v>
      </c>
      <c r="F47" s="30">
        <f t="shared" si="0"/>
        <v>58.199442261625819</v>
      </c>
      <c r="G47" s="27">
        <v>0</v>
      </c>
      <c r="H47" s="31">
        <v>0</v>
      </c>
      <c r="I47" s="29">
        <v>0</v>
      </c>
      <c r="J47" s="28" t="s">
        <v>15</v>
      </c>
      <c r="K47" s="30" t="s">
        <v>15</v>
      </c>
      <c r="L47" s="29" t="s">
        <v>15</v>
      </c>
      <c r="M47" s="28" t="s">
        <v>15</v>
      </c>
      <c r="N47" s="29" t="s">
        <v>15</v>
      </c>
      <c r="O47" s="28" t="s">
        <v>15</v>
      </c>
      <c r="P47" s="31" t="s">
        <v>15</v>
      </c>
    </row>
    <row r="48" spans="1:16" x14ac:dyDescent="0.25">
      <c r="A48" s="35" t="s">
        <v>41</v>
      </c>
      <c r="B48" s="36">
        <v>9852.3510000000006</v>
      </c>
      <c r="C48" s="37">
        <v>8216.4290000000001</v>
      </c>
      <c r="D48" s="38">
        <v>8574.2009999999991</v>
      </c>
      <c r="E48" s="37">
        <f t="shared" si="4"/>
        <v>4.3543490730583585</v>
      </c>
      <c r="F48" s="39">
        <f t="shared" si="0"/>
        <v>-12.973045722792477</v>
      </c>
      <c r="G48" s="36">
        <v>2518.15</v>
      </c>
      <c r="H48" s="40">
        <v>1849.7260000000001</v>
      </c>
      <c r="I48" s="38">
        <v>1635.269</v>
      </c>
      <c r="J48" s="37">
        <f t="shared" si="5"/>
        <v>-11.593987433814533</v>
      </c>
      <c r="K48" s="39">
        <f t="shared" si="6"/>
        <v>-35.060699322915639</v>
      </c>
      <c r="L48" s="38">
        <v>694.90599999999995</v>
      </c>
      <c r="M48" s="37">
        <v>810.76199999999994</v>
      </c>
      <c r="N48" s="38">
        <v>780.29700000000003</v>
      </c>
      <c r="O48" s="37">
        <f t="shared" si="7"/>
        <v>-3.7575762060876059</v>
      </c>
      <c r="P48" s="40">
        <f t="shared" si="8"/>
        <v>12.288136812748775</v>
      </c>
    </row>
    <row r="49" spans="1:16" x14ac:dyDescent="0.25">
      <c r="A49" s="41" t="s">
        <v>42</v>
      </c>
      <c r="B49" s="27">
        <v>9384.1180000000004</v>
      </c>
      <c r="C49" s="28">
        <v>8216.4290000000001</v>
      </c>
      <c r="D49" s="29">
        <v>8574.2009999999991</v>
      </c>
      <c r="E49" s="28">
        <f t="shared" si="4"/>
        <v>4.3543490730583585</v>
      </c>
      <c r="F49" s="30">
        <f t="shared" si="0"/>
        <v>-8.6307205429428961</v>
      </c>
      <c r="G49" s="27">
        <v>2211.37</v>
      </c>
      <c r="H49" s="31">
        <v>1849.64</v>
      </c>
      <c r="I49" s="29">
        <v>1635.16</v>
      </c>
      <c r="J49" s="28">
        <f t="shared" si="5"/>
        <v>-11.595769987673279</v>
      </c>
      <c r="K49" s="30">
        <f t="shared" si="6"/>
        <v>-26.056697884117085</v>
      </c>
      <c r="L49" s="29">
        <v>694.46100000000001</v>
      </c>
      <c r="M49" s="28" t="s">
        <v>14</v>
      </c>
      <c r="N49" s="29" t="s">
        <v>14</v>
      </c>
      <c r="O49" s="28" t="s">
        <v>15</v>
      </c>
      <c r="P49" s="31" t="s">
        <v>15</v>
      </c>
    </row>
    <row r="50" spans="1:16" x14ac:dyDescent="0.25">
      <c r="A50" s="41" t="s">
        <v>43</v>
      </c>
      <c r="B50" s="27">
        <v>0</v>
      </c>
      <c r="C50" s="28">
        <v>0</v>
      </c>
      <c r="D50" s="29">
        <v>0</v>
      </c>
      <c r="E50" s="28" t="s">
        <v>15</v>
      </c>
      <c r="F50" s="30" t="s">
        <v>15</v>
      </c>
      <c r="G50" s="27">
        <v>0.19</v>
      </c>
      <c r="H50" s="31">
        <v>8.5999999999999993E-2</v>
      </c>
      <c r="I50" s="29">
        <v>0.109</v>
      </c>
      <c r="J50" s="28">
        <f t="shared" si="5"/>
        <v>26.744186046511643</v>
      </c>
      <c r="K50" s="30">
        <f t="shared" si="6"/>
        <v>-42.631578947368418</v>
      </c>
      <c r="L50" s="29" t="s">
        <v>14</v>
      </c>
      <c r="M50" s="28" t="s">
        <v>14</v>
      </c>
      <c r="N50" s="29" t="s">
        <v>14</v>
      </c>
      <c r="O50" s="28" t="s">
        <v>15</v>
      </c>
      <c r="P50" s="31" t="s">
        <v>15</v>
      </c>
    </row>
    <row r="51" spans="1:16" x14ac:dyDescent="0.25">
      <c r="A51" s="41" t="s">
        <v>44</v>
      </c>
      <c r="B51" s="42">
        <v>468.233</v>
      </c>
      <c r="C51" s="43">
        <v>0</v>
      </c>
      <c r="D51" s="44">
        <v>0</v>
      </c>
      <c r="E51" s="28" t="s">
        <v>15</v>
      </c>
      <c r="F51" s="30" t="s">
        <v>15</v>
      </c>
      <c r="G51" s="42">
        <v>306.58999999999997</v>
      </c>
      <c r="H51" s="45">
        <v>0</v>
      </c>
      <c r="I51" s="44">
        <v>0</v>
      </c>
      <c r="J51" s="28" t="e">
        <f t="shared" si="5"/>
        <v>#DIV/0!</v>
      </c>
      <c r="K51" s="30">
        <f t="shared" si="6"/>
        <v>-100</v>
      </c>
      <c r="L51" s="29" t="s">
        <v>14</v>
      </c>
      <c r="M51" s="28" t="s">
        <v>15</v>
      </c>
      <c r="N51" s="29" t="s">
        <v>15</v>
      </c>
      <c r="O51" s="28" t="s">
        <v>15</v>
      </c>
      <c r="P51" s="31" t="s">
        <v>15</v>
      </c>
    </row>
    <row r="52" spans="1:16" x14ac:dyDescent="0.25">
      <c r="A52" s="46"/>
      <c r="B52" s="46"/>
      <c r="C52" s="47"/>
      <c r="D52" s="47"/>
      <c r="E52" s="47"/>
      <c r="F52" s="47"/>
      <c r="G52" s="47"/>
      <c r="H52" s="47"/>
      <c r="I52" s="47"/>
      <c r="J52" s="48"/>
      <c r="K52" s="48"/>
      <c r="L52" s="48"/>
      <c r="M52" s="48"/>
      <c r="N52" s="48"/>
      <c r="O52" s="48"/>
      <c r="P52" s="48"/>
    </row>
    <row r="53" spans="1:16" x14ac:dyDescent="0.25">
      <c r="A53" s="41" t="s">
        <v>45</v>
      </c>
      <c r="B53" s="41"/>
      <c r="J53" s="49"/>
      <c r="K53" s="49"/>
      <c r="L53" s="49"/>
      <c r="M53" s="49"/>
      <c r="N53" s="49"/>
      <c r="O53" s="49"/>
      <c r="P53" s="49"/>
    </row>
    <row r="54" spans="1:16" x14ac:dyDescent="0.25">
      <c r="A54" s="41" t="s">
        <v>46</v>
      </c>
      <c r="B54" s="41"/>
      <c r="J54" s="49"/>
      <c r="K54" s="49"/>
      <c r="L54" s="49"/>
      <c r="M54" s="49"/>
      <c r="N54" s="49"/>
      <c r="O54" s="49"/>
      <c r="P54" s="49"/>
    </row>
    <row r="55" spans="1:16" x14ac:dyDescent="0.25">
      <c r="A55" s="41" t="s">
        <v>47</v>
      </c>
      <c r="B55" s="41"/>
      <c r="J55" s="49"/>
      <c r="K55" s="49"/>
      <c r="L55" s="49"/>
      <c r="M55" s="49"/>
      <c r="N55" s="49"/>
      <c r="O55" s="49"/>
      <c r="P55" s="49"/>
    </row>
    <row r="56" spans="1:16" x14ac:dyDescent="0.25">
      <c r="A56" s="41" t="s">
        <v>48</v>
      </c>
      <c r="B56" s="41"/>
      <c r="J56" s="49"/>
      <c r="K56" s="49"/>
      <c r="L56" s="49"/>
      <c r="M56" s="49"/>
      <c r="N56" s="49"/>
      <c r="O56" s="49"/>
      <c r="P56" s="49"/>
    </row>
    <row r="57" spans="1:16" x14ac:dyDescent="0.25">
      <c r="A57" s="41" t="s">
        <v>49</v>
      </c>
      <c r="B57" s="41"/>
      <c r="J57" s="49"/>
      <c r="K57" s="49"/>
      <c r="L57" s="49"/>
      <c r="M57" s="49"/>
      <c r="N57" s="49"/>
      <c r="O57" s="49"/>
      <c r="P57" s="49"/>
    </row>
    <row r="58" spans="1:16" x14ac:dyDescent="0.25">
      <c r="A58" s="41"/>
      <c r="B58" s="41"/>
      <c r="H58" s="41" t="s">
        <v>50</v>
      </c>
      <c r="J58" s="49"/>
      <c r="K58" s="49"/>
      <c r="L58" s="49"/>
      <c r="M58" s="49"/>
      <c r="N58" s="49"/>
      <c r="O58" s="49"/>
      <c r="P58" s="49"/>
    </row>
    <row r="59" spans="1:16" x14ac:dyDescent="0.25">
      <c r="J59" s="49"/>
      <c r="K59" s="49"/>
      <c r="L59" s="49"/>
      <c r="M59" s="49"/>
      <c r="N59" s="49"/>
      <c r="O59" s="49"/>
      <c r="P59" s="49"/>
    </row>
    <row r="60" spans="1:16" x14ac:dyDescent="0.25">
      <c r="J60" s="49"/>
      <c r="K60" s="49"/>
      <c r="L60" s="49"/>
      <c r="M60" s="49"/>
      <c r="N60" s="49"/>
      <c r="O60" s="49"/>
      <c r="P60" s="49"/>
    </row>
    <row r="61" spans="1:16" x14ac:dyDescent="0.25">
      <c r="J61" s="49"/>
      <c r="K61" s="49"/>
      <c r="L61" s="49"/>
      <c r="M61" s="49"/>
      <c r="N61" s="49"/>
      <c r="O61" s="49"/>
      <c r="P61" s="49"/>
    </row>
    <row r="62" spans="1:16" x14ac:dyDescent="0.25">
      <c r="J62" s="49"/>
      <c r="K62" s="49"/>
      <c r="L62" s="49"/>
      <c r="M62" s="49"/>
      <c r="N62" s="49"/>
      <c r="O62" s="49"/>
      <c r="P62" s="49"/>
    </row>
    <row r="63" spans="1:16" x14ac:dyDescent="0.25">
      <c r="J63" s="49"/>
      <c r="K63" s="49"/>
      <c r="L63" s="49"/>
      <c r="M63" s="49"/>
      <c r="N63" s="49"/>
      <c r="O63" s="49"/>
      <c r="P63" s="49"/>
    </row>
    <row r="64" spans="1:16" x14ac:dyDescent="0.25">
      <c r="J64" s="49"/>
      <c r="K64" s="49"/>
      <c r="L64" s="49"/>
      <c r="M64" s="49"/>
      <c r="N64" s="49"/>
      <c r="O64" s="49"/>
      <c r="P64" s="49"/>
    </row>
    <row r="65" spans="10:16" x14ac:dyDescent="0.25">
      <c r="J65" s="49"/>
      <c r="K65" s="49"/>
      <c r="L65" s="49"/>
      <c r="M65" s="49"/>
      <c r="N65" s="49"/>
      <c r="O65" s="49"/>
      <c r="P65" s="49"/>
    </row>
    <row r="66" spans="10:16" x14ac:dyDescent="0.25">
      <c r="J66" s="49"/>
      <c r="K66" s="49"/>
      <c r="L66" s="49"/>
      <c r="M66" s="49"/>
      <c r="N66" s="49"/>
      <c r="O66" s="49"/>
      <c r="P66" s="49"/>
    </row>
    <row r="67" spans="10:16" x14ac:dyDescent="0.25">
      <c r="J67" s="49"/>
      <c r="K67" s="49"/>
      <c r="L67" s="49"/>
      <c r="M67" s="49"/>
      <c r="N67" s="49"/>
      <c r="O67" s="49"/>
      <c r="P67" s="49"/>
    </row>
    <row r="68" spans="10:16" x14ac:dyDescent="0.25">
      <c r="J68" s="49"/>
      <c r="K68" s="49"/>
      <c r="L68" s="49"/>
      <c r="M68" s="49"/>
      <c r="N68" s="49"/>
      <c r="O68" s="49"/>
      <c r="P68" s="49"/>
    </row>
    <row r="69" spans="10:16" x14ac:dyDescent="0.25">
      <c r="J69" s="49"/>
      <c r="K69" s="49"/>
      <c r="L69" s="49"/>
      <c r="M69" s="49"/>
      <c r="N69" s="49"/>
      <c r="O69" s="49"/>
      <c r="P69" s="49"/>
    </row>
    <row r="70" spans="10:16" x14ac:dyDescent="0.25">
      <c r="J70" s="49"/>
      <c r="K70" s="49"/>
      <c r="L70" s="49"/>
      <c r="M70" s="49"/>
      <c r="N70" s="49"/>
      <c r="O70" s="49"/>
      <c r="P70" s="49"/>
    </row>
    <row r="71" spans="10:16" x14ac:dyDescent="0.25">
      <c r="J71" s="49"/>
      <c r="K71" s="49"/>
      <c r="L71" s="49"/>
      <c r="M71" s="49"/>
      <c r="N71" s="49"/>
      <c r="O71" s="49"/>
      <c r="P71" s="49"/>
    </row>
    <row r="72" spans="10:16" x14ac:dyDescent="0.25">
      <c r="J72" s="49"/>
      <c r="K72" s="49"/>
      <c r="L72" s="49"/>
      <c r="M72" s="49"/>
      <c r="N72" s="49"/>
      <c r="O72" s="49"/>
      <c r="P72" s="49"/>
    </row>
    <row r="73" spans="10:16" x14ac:dyDescent="0.25">
      <c r="J73" s="49"/>
      <c r="K73" s="49"/>
      <c r="L73" s="49"/>
      <c r="M73" s="49"/>
      <c r="N73" s="49"/>
      <c r="O73" s="49"/>
      <c r="P73" s="49"/>
    </row>
    <row r="74" spans="10:16" x14ac:dyDescent="0.25">
      <c r="J74" s="49"/>
      <c r="K74" s="49"/>
      <c r="L74" s="49"/>
      <c r="M74" s="49"/>
      <c r="N74" s="49"/>
      <c r="O74" s="49"/>
      <c r="P74" s="49"/>
    </row>
    <row r="75" spans="10:16" x14ac:dyDescent="0.25">
      <c r="J75" s="49"/>
      <c r="K75" s="49"/>
      <c r="L75" s="49"/>
      <c r="M75" s="49"/>
      <c r="N75" s="49"/>
      <c r="O75" s="49"/>
      <c r="P75" s="49"/>
    </row>
    <row r="76" spans="10:16" x14ac:dyDescent="0.25">
      <c r="J76" s="49"/>
      <c r="K76" s="49"/>
      <c r="L76" s="49"/>
      <c r="M76" s="49"/>
      <c r="N76" s="49"/>
      <c r="O76" s="49"/>
      <c r="P76" s="49"/>
    </row>
    <row r="77" spans="10:16" x14ac:dyDescent="0.25">
      <c r="J77" s="49"/>
      <c r="K77" s="49"/>
      <c r="L77" s="49"/>
      <c r="M77" s="49"/>
      <c r="N77" s="49"/>
      <c r="O77" s="49"/>
      <c r="P77" s="49"/>
    </row>
    <row r="78" spans="10:16" x14ac:dyDescent="0.25">
      <c r="J78" s="49"/>
      <c r="K78" s="49"/>
      <c r="L78" s="49"/>
      <c r="M78" s="49"/>
      <c r="N78" s="49"/>
      <c r="O78" s="49"/>
      <c r="P78" s="49"/>
    </row>
    <row r="79" spans="10:16" x14ac:dyDescent="0.25">
      <c r="J79" s="49"/>
      <c r="K79" s="49"/>
      <c r="L79" s="49"/>
      <c r="M79" s="49"/>
      <c r="N79" s="49"/>
      <c r="O79" s="49"/>
      <c r="P79" s="49"/>
    </row>
    <row r="80" spans="10:16" x14ac:dyDescent="0.25">
      <c r="J80" s="49"/>
      <c r="K80" s="49"/>
      <c r="L80" s="49"/>
      <c r="M80" s="49"/>
      <c r="N80" s="49"/>
      <c r="O80" s="49"/>
      <c r="P80" s="49"/>
    </row>
    <row r="81" spans="10:16" x14ac:dyDescent="0.25">
      <c r="J81" s="49"/>
      <c r="K81" s="49"/>
      <c r="L81" s="49"/>
      <c r="M81" s="49"/>
      <c r="N81" s="49"/>
      <c r="O81" s="49"/>
      <c r="P81" s="49"/>
    </row>
    <row r="82" spans="10:16" x14ac:dyDescent="0.25">
      <c r="J82" s="49"/>
      <c r="K82" s="49"/>
      <c r="L82" s="49"/>
      <c r="M82" s="49"/>
      <c r="N82" s="49"/>
      <c r="O82" s="49"/>
      <c r="P82" s="49"/>
    </row>
    <row r="83" spans="10:16" x14ac:dyDescent="0.25">
      <c r="J83" s="49"/>
      <c r="K83" s="49"/>
      <c r="L83" s="49"/>
      <c r="M83" s="49"/>
      <c r="N83" s="49"/>
      <c r="O83" s="49"/>
      <c r="P83" s="49"/>
    </row>
    <row r="84" spans="10:16" x14ac:dyDescent="0.25">
      <c r="J84" s="49"/>
      <c r="K84" s="49"/>
      <c r="L84" s="49"/>
      <c r="M84" s="49"/>
      <c r="N84" s="49"/>
      <c r="O84" s="49"/>
      <c r="P84" s="49"/>
    </row>
    <row r="85" spans="10:16" x14ac:dyDescent="0.25">
      <c r="J85" s="49"/>
      <c r="K85" s="49"/>
      <c r="L85" s="49"/>
      <c r="M85" s="49"/>
      <c r="N85" s="49"/>
      <c r="O85" s="49"/>
      <c r="P85" s="49"/>
    </row>
    <row r="86" spans="10:16" x14ac:dyDescent="0.25">
      <c r="J86" s="49"/>
      <c r="K86" s="49"/>
      <c r="L86" s="49"/>
      <c r="M86" s="49"/>
      <c r="N86" s="49"/>
      <c r="O86" s="49"/>
      <c r="P86" s="49"/>
    </row>
    <row r="87" spans="10:16" x14ac:dyDescent="0.25">
      <c r="J87" s="49"/>
      <c r="K87" s="49"/>
      <c r="L87" s="49"/>
      <c r="M87" s="49"/>
      <c r="N87" s="49"/>
      <c r="O87" s="49"/>
      <c r="P87" s="49"/>
    </row>
    <row r="88" spans="10:16" x14ac:dyDescent="0.25">
      <c r="J88" s="49"/>
      <c r="K88" s="49"/>
      <c r="L88" s="49"/>
      <c r="M88" s="49"/>
      <c r="N88" s="49"/>
      <c r="O88" s="49"/>
      <c r="P88" s="49"/>
    </row>
    <row r="89" spans="10:16" x14ac:dyDescent="0.25">
      <c r="J89" s="49"/>
      <c r="K89" s="49"/>
      <c r="L89" s="49"/>
      <c r="M89" s="49"/>
      <c r="N89" s="49"/>
      <c r="O89" s="49"/>
      <c r="P89" s="49"/>
    </row>
    <row r="90" spans="10:16" x14ac:dyDescent="0.25">
      <c r="J90" s="49"/>
      <c r="K90" s="49"/>
      <c r="L90" s="49"/>
      <c r="M90" s="49"/>
      <c r="N90" s="49"/>
      <c r="O90" s="49"/>
      <c r="P90" s="49"/>
    </row>
    <row r="91" spans="10:16" x14ac:dyDescent="0.25">
      <c r="J91" s="49"/>
      <c r="K91" s="49"/>
      <c r="L91" s="49"/>
      <c r="M91" s="49"/>
      <c r="N91" s="49"/>
      <c r="O91" s="49"/>
      <c r="P91" s="49"/>
    </row>
    <row r="92" spans="10:16" x14ac:dyDescent="0.25">
      <c r="J92" s="49"/>
      <c r="K92" s="49"/>
      <c r="L92" s="49"/>
      <c r="M92" s="49"/>
      <c r="N92" s="49"/>
      <c r="O92" s="49"/>
      <c r="P92" s="49"/>
    </row>
    <row r="93" spans="10:16" x14ac:dyDescent="0.25">
      <c r="J93" s="49"/>
      <c r="K93" s="49"/>
      <c r="L93" s="49"/>
      <c r="M93" s="49"/>
      <c r="N93" s="49"/>
      <c r="O93" s="49"/>
      <c r="P93" s="49"/>
    </row>
    <row r="94" spans="10:16" x14ac:dyDescent="0.25">
      <c r="J94" s="49"/>
      <c r="K94" s="49"/>
      <c r="L94" s="49"/>
      <c r="M94" s="49"/>
      <c r="N94" s="49"/>
      <c r="O94" s="49"/>
      <c r="P94" s="49"/>
    </row>
    <row r="95" spans="10:16" x14ac:dyDescent="0.25">
      <c r="J95" s="49"/>
      <c r="K95" s="49"/>
      <c r="L95" s="49"/>
      <c r="M95" s="49"/>
      <c r="N95" s="49"/>
      <c r="O95" s="49"/>
      <c r="P95" s="49"/>
    </row>
    <row r="96" spans="10:16" x14ac:dyDescent="0.25">
      <c r="J96" s="49"/>
      <c r="K96" s="49"/>
      <c r="L96" s="49"/>
      <c r="M96" s="49"/>
      <c r="N96" s="49"/>
      <c r="O96" s="49"/>
      <c r="P96" s="49"/>
    </row>
    <row r="97" spans="10:16" x14ac:dyDescent="0.25">
      <c r="J97" s="49"/>
      <c r="K97" s="49"/>
      <c r="L97" s="49"/>
      <c r="M97" s="49"/>
      <c r="N97" s="49"/>
      <c r="O97" s="49"/>
      <c r="P97" s="49"/>
    </row>
    <row r="98" spans="10:16" x14ac:dyDescent="0.25">
      <c r="J98" s="49"/>
      <c r="K98" s="49"/>
      <c r="L98" s="49"/>
      <c r="M98" s="49"/>
      <c r="N98" s="49"/>
      <c r="O98" s="49"/>
      <c r="P98" s="49"/>
    </row>
    <row r="99" spans="10:16" x14ac:dyDescent="0.25">
      <c r="J99" s="49"/>
      <c r="K99" s="49"/>
      <c r="L99" s="49"/>
      <c r="M99" s="49"/>
      <c r="N99" s="49"/>
      <c r="O99" s="49"/>
      <c r="P99" s="49"/>
    </row>
    <row r="100" spans="10:16" x14ac:dyDescent="0.25">
      <c r="J100" s="49"/>
      <c r="K100" s="49"/>
      <c r="L100" s="49"/>
      <c r="M100" s="49"/>
      <c r="N100" s="49"/>
      <c r="O100" s="49"/>
      <c r="P100" s="49"/>
    </row>
    <row r="101" spans="10:16" x14ac:dyDescent="0.25">
      <c r="J101" s="49"/>
      <c r="K101" s="49"/>
      <c r="L101" s="49"/>
      <c r="M101" s="49"/>
      <c r="N101" s="49"/>
      <c r="O101" s="49"/>
      <c r="P101" s="49"/>
    </row>
    <row r="102" spans="10:16" x14ac:dyDescent="0.25">
      <c r="J102" s="49"/>
      <c r="K102" s="49"/>
      <c r="L102" s="49"/>
      <c r="M102" s="49"/>
      <c r="N102" s="49"/>
      <c r="O102" s="49"/>
      <c r="P102" s="49"/>
    </row>
    <row r="103" spans="10:16" x14ac:dyDescent="0.25">
      <c r="J103" s="49"/>
      <c r="K103" s="49"/>
      <c r="L103" s="49"/>
      <c r="M103" s="49"/>
      <c r="N103" s="49"/>
      <c r="O103" s="49"/>
      <c r="P103" s="49"/>
    </row>
  </sheetData>
  <mergeCells count="17">
    <mergeCell ref="P6:P7"/>
    <mergeCell ref="F6:F7"/>
    <mergeCell ref="G6:H6"/>
    <mergeCell ref="J6:J7"/>
    <mergeCell ref="K6:K7"/>
    <mergeCell ref="L6:M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B6:C6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2020-04-17T11:39:04Z</dcterms:created>
  <dcterms:modified xsi:type="dcterms:W3CDTF">2020-04-17T11:39:18Z</dcterms:modified>
</cp:coreProperties>
</file>