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0\birzelis\"/>
    </mc:Choice>
  </mc:AlternateContent>
  <xr:revisionPtr revIDLastSave="0" documentId="8_{82734D08-AB11-490F-B0F6-982B722AAFE0}" xr6:coauthVersionLast="45" xr6:coauthVersionMax="45" xr10:uidLastSave="{00000000-0000-0000-0000-000000000000}"/>
  <bookViews>
    <workbookView xWindow="-120" yWindow="-120" windowWidth="29040" windowHeight="17640" xr2:uid="{F8146E9F-C74F-4AED-BE0A-232A46FAE02C}"/>
  </bookViews>
  <sheets>
    <sheet name="Lapas6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1" l="1"/>
  <c r="G25" i="1" s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G21" i="1" s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G16" i="1" s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F10" i="1" s="1"/>
  <c r="C10" i="1"/>
  <c r="B10" i="1"/>
  <c r="E9" i="1"/>
  <c r="G9" i="1" s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  <c r="F6" i="1" l="1"/>
  <c r="F18" i="1"/>
  <c r="F22" i="1"/>
  <c r="G20" i="1"/>
  <c r="F8" i="1"/>
  <c r="F11" i="1"/>
  <c r="F23" i="1"/>
  <c r="G23" i="1"/>
  <c r="G11" i="1"/>
  <c r="F7" i="1"/>
  <c r="G19" i="1"/>
  <c r="F20" i="1"/>
  <c r="F9" i="1"/>
  <c r="F19" i="1"/>
  <c r="F21" i="1"/>
  <c r="G6" i="1"/>
  <c r="F16" i="1"/>
  <c r="F25" i="1"/>
</calcChain>
</file>

<file path=xl/sharedStrings.xml><?xml version="1.0" encoding="utf-8"?>
<sst xmlns="http://schemas.openxmlformats.org/spreadsheetml/2006/main" count="49" uniqueCount="28">
  <si>
    <t>Grūdų ir rapsų importas į Lietuvą  2019 m. gegužės–2020 m. gegužės mėn., tonomis</t>
  </si>
  <si>
    <t xml:space="preserve">                       Data
Grūdai</t>
  </si>
  <si>
    <t>Pokytis, %</t>
  </si>
  <si>
    <t>gegužė</t>
  </si>
  <si>
    <t>kovas</t>
  </si>
  <si>
    <t>balandis</t>
  </si>
  <si>
    <t>mėnesio**</t>
  </si>
  <si>
    <t>metų***</t>
  </si>
  <si>
    <t>Kviečiai</t>
  </si>
  <si>
    <t xml:space="preserve">   ekstra</t>
  </si>
  <si>
    <t>-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</si>
  <si>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</si>
  <si>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</si>
  <si>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</si>
  <si>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</si>
  <si>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</si>
  <si>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</si>
  <si>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</si>
  <si>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</si>
  <si>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</si>
  <si>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</si>
  <si>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</si>
  <si>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</si>
  <si>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Rapsai</t>
  </si>
  <si>
    <t>Iš viso</t>
  </si>
  <si>
    <t>** lyginant 2020 m. gegužės mėn. su balandžio mėn.</t>
  </si>
  <si>
    <t>*** lyginant 2020 m. gegužės mėn. su 2019 m. gegužės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</si>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</sst>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9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13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0" fontId="4" fillId="0" borderId="14" xfId="0" applyFont="1" applyBorder="1" applyAlignment="1">
      <alignment horizontal="left" vertical="center" wrapText="1"/>
    </xf>
    <xf numFmtId="4" fontId="5" fillId="0" borderId="15" xfId="0" applyNumberFormat="1" applyFont="1" applyBorder="1" applyAlignment="1">
      <alignment horizontal="right" vertical="center" wrapText="1" indent="1"/>
    </xf>
    <xf numFmtId="4" fontId="5" fillId="0" borderId="16" xfId="0" applyNumberFormat="1" applyFont="1" applyBorder="1" applyAlignment="1">
      <alignment horizontal="right" vertical="center" wrapText="1" indent="1"/>
    </xf>
    <xf numFmtId="4" fontId="5" fillId="0" borderId="14" xfId="0" applyNumberFormat="1" applyFont="1" applyBorder="1" applyAlignment="1">
      <alignment horizontal="right" vertical="center" wrapText="1" indent="1"/>
    </xf>
    <xf numFmtId="4" fontId="6" fillId="0" borderId="17" xfId="0" applyNumberFormat="1" applyFont="1" applyBorder="1" applyAlignment="1">
      <alignment horizontal="right" vertical="center" wrapText="1" indent="1"/>
    </xf>
    <xf numFmtId="4" fontId="6" fillId="0" borderId="18" xfId="0" applyNumberFormat="1" applyFont="1" applyBorder="1" applyAlignment="1">
      <alignment horizontal="right" vertical="center" wrapText="1" indent="1"/>
    </xf>
    <xf numFmtId="4" fontId="6" fillId="0" borderId="19" xfId="0" applyNumberFormat="1" applyFont="1" applyBorder="1" applyAlignment="1">
      <alignment horizontal="right" vertical="center" wrapText="1" indent="1"/>
    </xf>
    <xf numFmtId="0" fontId="3" fillId="0" borderId="9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9" xfId="0" applyNumberFormat="1" applyFont="1" applyBorder="1" applyAlignment="1">
      <alignment horizontal="right" vertical="center" wrapText="1" indent="1"/>
    </xf>
    <xf numFmtId="0" fontId="3" fillId="0" borderId="20" xfId="0" applyFont="1" applyBorder="1" applyAlignment="1">
      <alignment horizontal="left" vertical="center" wrapTex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0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3" xfId="0" applyNumberFormat="1" applyFont="1" applyFill="1" applyBorder="1" applyAlignment="1">
      <alignment horizontal="right" vertical="center" wrapText="1" indent="1"/>
    </xf>
    <xf numFmtId="4" fontId="5" fillId="2" borderId="24" xfId="0" applyNumberFormat="1" applyFont="1" applyFill="1" applyBorder="1" applyAlignment="1">
      <alignment horizontal="right" vertical="center" wrapText="1" indent="1"/>
    </xf>
    <xf numFmtId="4" fontId="5" fillId="2" borderId="25" xfId="0" applyNumberFormat="1" applyFont="1" applyFill="1" applyBorder="1" applyAlignment="1">
      <alignment horizontal="right" vertical="center" wrapText="1" indent="1"/>
    </xf>
    <xf numFmtId="0" fontId="7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inka/imones/2020/GS-2suvestines/Importas/importas2020_5m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_5men"/>
      <sheetName val="2020_3men"/>
      <sheetName val="2020_4men"/>
      <sheetName val="2020_5men"/>
      <sheetName val="bendras"/>
      <sheetName val="Lapas6"/>
    </sheetNames>
    <sheetDataSet>
      <sheetData sheetId="0">
        <row r="10">
          <cell r="L10">
            <v>4083.98</v>
          </cell>
          <cell r="M10">
            <v>66</v>
          </cell>
        </row>
        <row r="11">
          <cell r="L11">
            <v>0</v>
          </cell>
          <cell r="M11">
            <v>0</v>
          </cell>
        </row>
        <row r="12">
          <cell r="L12">
            <v>0</v>
          </cell>
          <cell r="M12">
            <v>0</v>
          </cell>
        </row>
        <row r="13">
          <cell r="L13">
            <v>3772.9</v>
          </cell>
          <cell r="M13">
            <v>0</v>
          </cell>
        </row>
        <row r="14">
          <cell r="L14">
            <v>0</v>
          </cell>
          <cell r="M14">
            <v>0</v>
          </cell>
        </row>
        <row r="15">
          <cell r="L15">
            <v>311.08</v>
          </cell>
          <cell r="M15">
            <v>66</v>
          </cell>
        </row>
        <row r="16">
          <cell r="L16">
            <v>0</v>
          </cell>
          <cell r="M16">
            <v>0</v>
          </cell>
        </row>
        <row r="17">
          <cell r="L17">
            <v>507.14</v>
          </cell>
          <cell r="M17">
            <v>0</v>
          </cell>
        </row>
        <row r="18">
          <cell r="L18">
            <v>507.14</v>
          </cell>
          <cell r="M18">
            <v>0</v>
          </cell>
        </row>
        <row r="19">
          <cell r="L19">
            <v>0</v>
          </cell>
          <cell r="M19">
            <v>0</v>
          </cell>
        </row>
        <row r="20">
          <cell r="L20">
            <v>852.14</v>
          </cell>
          <cell r="M20">
            <v>0</v>
          </cell>
        </row>
        <row r="21">
          <cell r="L21">
            <v>0</v>
          </cell>
          <cell r="M21">
            <v>0</v>
          </cell>
        </row>
        <row r="22">
          <cell r="L22">
            <v>0</v>
          </cell>
          <cell r="M22">
            <v>0</v>
          </cell>
        </row>
        <row r="23">
          <cell r="L23">
            <v>852.14</v>
          </cell>
          <cell r="M23">
            <v>0</v>
          </cell>
        </row>
        <row r="24">
          <cell r="L24">
            <v>151.78</v>
          </cell>
          <cell r="M24">
            <v>592.35</v>
          </cell>
        </row>
        <row r="25">
          <cell r="L25">
            <v>675.28</v>
          </cell>
          <cell r="M25">
            <v>503.63400000000001</v>
          </cell>
        </row>
        <row r="26">
          <cell r="L26">
            <v>0</v>
          </cell>
          <cell r="M26">
            <v>0</v>
          </cell>
        </row>
        <row r="27">
          <cell r="L27">
            <v>0</v>
          </cell>
          <cell r="M27">
            <v>11764.21</v>
          </cell>
        </row>
        <row r="37">
          <cell r="L37">
            <v>0</v>
          </cell>
          <cell r="M37">
            <v>0</v>
          </cell>
        </row>
        <row r="46">
          <cell r="L46">
            <v>6270.32</v>
          </cell>
          <cell r="M46">
            <v>13406.194</v>
          </cell>
        </row>
      </sheetData>
      <sheetData sheetId="1">
        <row r="10">
          <cell r="L10">
            <v>37943.4</v>
          </cell>
          <cell r="M10">
            <v>6922.8</v>
          </cell>
        </row>
        <row r="11">
          <cell r="L11">
            <v>32077.06</v>
          </cell>
          <cell r="M11">
            <v>0</v>
          </cell>
        </row>
        <row r="12">
          <cell r="L12">
            <v>2777.86</v>
          </cell>
          <cell r="M12">
            <v>0</v>
          </cell>
        </row>
        <row r="13">
          <cell r="L13">
            <v>2248.2399999999998</v>
          </cell>
          <cell r="M13">
            <v>0</v>
          </cell>
        </row>
        <row r="14">
          <cell r="L14">
            <v>316.86</v>
          </cell>
          <cell r="M14">
            <v>0</v>
          </cell>
        </row>
        <row r="15">
          <cell r="L15">
            <v>523.38</v>
          </cell>
          <cell r="M15">
            <v>6922.8</v>
          </cell>
        </row>
        <row r="16">
          <cell r="L16">
            <v>0</v>
          </cell>
          <cell r="M16">
            <v>0</v>
          </cell>
        </row>
        <row r="17">
          <cell r="L17">
            <v>798.3</v>
          </cell>
          <cell r="M17">
            <v>0</v>
          </cell>
        </row>
        <row r="18">
          <cell r="L18">
            <v>773.76</v>
          </cell>
          <cell r="M18">
            <v>0</v>
          </cell>
        </row>
        <row r="19">
          <cell r="L19">
            <v>24.54</v>
          </cell>
          <cell r="M19">
            <v>0</v>
          </cell>
        </row>
        <row r="20">
          <cell r="L20">
            <v>1339.5</v>
          </cell>
          <cell r="M20">
            <v>0</v>
          </cell>
        </row>
        <row r="21">
          <cell r="L21">
            <v>0</v>
          </cell>
          <cell r="M21">
            <v>0</v>
          </cell>
        </row>
        <row r="22">
          <cell r="L22">
            <v>499.34</v>
          </cell>
          <cell r="M22">
            <v>0</v>
          </cell>
        </row>
        <row r="23">
          <cell r="L23">
            <v>840.16</v>
          </cell>
          <cell r="M23">
            <v>0</v>
          </cell>
        </row>
        <row r="24">
          <cell r="L24">
            <v>285.64</v>
          </cell>
          <cell r="M24">
            <v>0</v>
          </cell>
        </row>
        <row r="25">
          <cell r="L25">
            <v>0</v>
          </cell>
          <cell r="M25">
            <v>0</v>
          </cell>
        </row>
        <row r="26">
          <cell r="L26">
            <v>342.19</v>
          </cell>
          <cell r="M26">
            <v>0</v>
          </cell>
        </row>
        <row r="27">
          <cell r="L27">
            <v>5339.64</v>
          </cell>
          <cell r="M27">
            <v>9175.9</v>
          </cell>
        </row>
        <row r="37">
          <cell r="L37">
            <v>426.58</v>
          </cell>
          <cell r="M37">
            <v>0</v>
          </cell>
        </row>
        <row r="46">
          <cell r="L46">
            <v>46475.25</v>
          </cell>
          <cell r="M46">
            <v>16098.7</v>
          </cell>
        </row>
      </sheetData>
      <sheetData sheetId="2">
        <row r="10">
          <cell r="L10">
            <v>6831.56</v>
          </cell>
          <cell r="M10">
            <v>0</v>
          </cell>
        </row>
        <row r="11">
          <cell r="L11">
            <v>264.83999999999997</v>
          </cell>
          <cell r="M11">
            <v>0</v>
          </cell>
        </row>
        <row r="12">
          <cell r="L12">
            <v>2535.88</v>
          </cell>
          <cell r="M12">
            <v>0</v>
          </cell>
        </row>
        <row r="13">
          <cell r="L13">
            <v>1956.62</v>
          </cell>
          <cell r="M13">
            <v>0</v>
          </cell>
        </row>
        <row r="14">
          <cell r="L14">
            <v>423.6</v>
          </cell>
          <cell r="M14">
            <v>0</v>
          </cell>
        </row>
        <row r="15">
          <cell r="L15">
            <v>1650.62</v>
          </cell>
          <cell r="M15">
            <v>0</v>
          </cell>
        </row>
        <row r="16">
          <cell r="L16">
            <v>0</v>
          </cell>
          <cell r="M16">
            <v>0</v>
          </cell>
        </row>
        <row r="17">
          <cell r="L17">
            <v>285.94</v>
          </cell>
          <cell r="M17">
            <v>0</v>
          </cell>
        </row>
        <row r="18">
          <cell r="L18">
            <v>233.08</v>
          </cell>
          <cell r="M18">
            <v>0</v>
          </cell>
        </row>
        <row r="19">
          <cell r="L19">
            <v>52.86</v>
          </cell>
          <cell r="M19">
            <v>0</v>
          </cell>
        </row>
        <row r="20">
          <cell r="L20">
            <v>4583.9260000000004</v>
          </cell>
          <cell r="M20">
            <v>0</v>
          </cell>
        </row>
        <row r="21">
          <cell r="L21">
            <v>0</v>
          </cell>
          <cell r="M21">
            <v>0</v>
          </cell>
        </row>
        <row r="22">
          <cell r="L22">
            <v>634.67999999999995</v>
          </cell>
          <cell r="M22">
            <v>0</v>
          </cell>
        </row>
        <row r="23">
          <cell r="L23">
            <v>3949.2460000000001</v>
          </cell>
          <cell r="M23">
            <v>0</v>
          </cell>
        </row>
        <row r="24">
          <cell r="L24">
            <v>331.4</v>
          </cell>
          <cell r="M24">
            <v>452.6</v>
          </cell>
        </row>
        <row r="25">
          <cell r="L25">
            <v>387.32900000000001</v>
          </cell>
          <cell r="M25">
            <v>0</v>
          </cell>
        </row>
        <row r="26">
          <cell r="L26">
            <v>269.5</v>
          </cell>
          <cell r="M26">
            <v>0</v>
          </cell>
        </row>
        <row r="27">
          <cell r="L27">
            <v>1160.98</v>
          </cell>
          <cell r="M27">
            <v>15591.54</v>
          </cell>
        </row>
        <row r="37">
          <cell r="L37">
            <v>250.24</v>
          </cell>
          <cell r="M37">
            <v>0</v>
          </cell>
        </row>
        <row r="46">
          <cell r="L46">
            <v>14100.875</v>
          </cell>
          <cell r="M46">
            <v>16044.14</v>
          </cell>
        </row>
      </sheetData>
      <sheetData sheetId="3">
        <row r="10">
          <cell r="L10">
            <v>18852.566999999999</v>
          </cell>
          <cell r="M10">
            <v>0</v>
          </cell>
        </row>
        <row r="11">
          <cell r="L11">
            <v>5730.12</v>
          </cell>
          <cell r="M11">
            <v>0</v>
          </cell>
        </row>
        <row r="12">
          <cell r="L12">
            <v>1225.44</v>
          </cell>
          <cell r="M12">
            <v>0</v>
          </cell>
        </row>
        <row r="13">
          <cell r="L13">
            <v>7195.5169999999998</v>
          </cell>
          <cell r="M13">
            <v>0</v>
          </cell>
        </row>
        <row r="14">
          <cell r="L14">
            <v>2356.3200000000002</v>
          </cell>
          <cell r="M14">
            <v>0</v>
          </cell>
        </row>
        <row r="15">
          <cell r="L15">
            <v>2345.17</v>
          </cell>
          <cell r="M15">
            <v>0</v>
          </cell>
        </row>
        <row r="16">
          <cell r="L16">
            <v>0</v>
          </cell>
          <cell r="M16">
            <v>0</v>
          </cell>
        </row>
        <row r="17">
          <cell r="L17">
            <v>0</v>
          </cell>
          <cell r="M17">
            <v>0</v>
          </cell>
        </row>
        <row r="18">
          <cell r="L18">
            <v>0</v>
          </cell>
          <cell r="M18">
            <v>0</v>
          </cell>
        </row>
        <row r="19">
          <cell r="L19">
            <v>0</v>
          </cell>
          <cell r="M19">
            <v>0</v>
          </cell>
        </row>
        <row r="20">
          <cell r="L20">
            <v>4776.1360000000004</v>
          </cell>
          <cell r="M20">
            <v>0</v>
          </cell>
        </row>
        <row r="21">
          <cell r="L21">
            <v>0</v>
          </cell>
          <cell r="M21">
            <v>0</v>
          </cell>
        </row>
        <row r="22">
          <cell r="L22">
            <v>843.78</v>
          </cell>
          <cell r="M22">
            <v>0</v>
          </cell>
        </row>
        <row r="23">
          <cell r="L23">
            <v>3932.3560000000002</v>
          </cell>
          <cell r="M23">
            <v>0</v>
          </cell>
        </row>
        <row r="24">
          <cell r="L24">
            <v>122.92</v>
          </cell>
          <cell r="M24">
            <v>0</v>
          </cell>
        </row>
        <row r="25">
          <cell r="L25">
            <v>320.41800000000001</v>
          </cell>
          <cell r="M25">
            <v>0</v>
          </cell>
        </row>
        <row r="26">
          <cell r="L26">
            <v>349.02</v>
          </cell>
          <cell r="M26">
            <v>0</v>
          </cell>
        </row>
        <row r="27">
          <cell r="L27">
            <v>0</v>
          </cell>
          <cell r="M27">
            <v>2544.1</v>
          </cell>
        </row>
        <row r="37">
          <cell r="L37">
            <v>0</v>
          </cell>
          <cell r="M37">
            <v>0</v>
          </cell>
        </row>
        <row r="46">
          <cell r="L46">
            <v>24502.541000000001</v>
          </cell>
          <cell r="M46">
            <v>2544.1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B3DBF-28BA-4759-A7AD-736C2AFB7968}">
  <dimension ref="A1:G28"/>
  <sheetViews>
    <sheetView showGridLines="0" tabSelected="1" workbookViewId="0">
      <selection activeCell="J34" sqref="J34"/>
    </sheetView>
  </sheetViews>
  <sheetFormatPr defaultRowHeight="15" x14ac:dyDescent="0.25"/>
  <cols>
    <col min="1" max="1" width="14.140625" style="2" customWidth="1"/>
    <col min="2" max="7" width="13.5703125" style="2" customWidth="1"/>
    <col min="8" max="16384" width="9.140625" style="2"/>
  </cols>
  <sheetData>
    <row r="1" spans="1:7" x14ac:dyDescent="0.25">
      <c r="A1" s="3"/>
    </row>
    <row r="2" spans="1:7" x14ac:dyDescent="0.25">
      <c r="A2" s="1" t="s">
        <v>0</v>
      </c>
      <c r="B2" s="1"/>
      <c r="C2" s="1"/>
      <c r="D2" s="1"/>
      <c r="E2" s="1"/>
      <c r="F2" s="1"/>
      <c r="G2" s="1"/>
    </row>
    <row r="4" spans="1:7" ht="15" customHeight="1" x14ac:dyDescent="0.25">
      <c r="A4" s="4" t="s">
        <v>1</v>
      </c>
      <c r="B4" s="5">
        <v>2019</v>
      </c>
      <c r="C4" s="6">
        <v>2020</v>
      </c>
      <c r="D4" s="6"/>
      <c r="E4" s="7"/>
      <c r="F4" s="8" t="s">
        <v>2</v>
      </c>
      <c r="G4" s="6"/>
    </row>
    <row r="5" spans="1:7" x14ac:dyDescent="0.25">
      <c r="A5" s="4"/>
      <c r="B5" s="9" t="s">
        <v>3</v>
      </c>
      <c r="C5" s="9" t="s">
        <v>4</v>
      </c>
      <c r="D5" s="9" t="s">
        <v>5</v>
      </c>
      <c r="E5" s="9" t="s">
        <v>3</v>
      </c>
      <c r="F5" s="10" t="s">
        <v>6</v>
      </c>
      <c r="G5" s="11" t="s">
        <v>7</v>
      </c>
    </row>
    <row r="6" spans="1:7" x14ac:dyDescent="0.25">
      <c r="A6" s="12" t="s">
        <v>8</v>
      </c>
      <c r="B6" s="13">
        <f>'[1]2019_5men'!L10+'[1]2019_5men'!M10</f>
        <v>4149.9799999999996</v>
      </c>
      <c r="C6" s="14">
        <f>'[1]2020_3men'!L10+'[1]2020_3men'!M10</f>
        <v>44866.200000000004</v>
      </c>
      <c r="D6" s="15">
        <f>'[1]2020_4men'!L10+'[1]2020_4men'!M10</f>
        <v>6831.56</v>
      </c>
      <c r="E6" s="15">
        <f>'[1]2020_5men'!L10+'[1]2020_5men'!M10</f>
        <v>18852.566999999999</v>
      </c>
      <c r="F6" s="14">
        <f>((E6*100)/D6)-100</f>
        <v>175.96284011265362</v>
      </c>
      <c r="G6" s="15">
        <f>((E6*100)/B6)-100</f>
        <v>354.28091219716725</v>
      </c>
    </row>
    <row r="7" spans="1:7" x14ac:dyDescent="0.25">
      <c r="A7" s="16" t="s">
        <v>9</v>
      </c>
      <c r="B7" s="17">
        <f>'[1]2019_5men'!L11+'[1]2019_5men'!M11</f>
        <v>0</v>
      </c>
      <c r="C7" s="18">
        <f>'[1]2020_3men'!L11+'[1]2020_3men'!M11</f>
        <v>32077.06</v>
      </c>
      <c r="D7" s="19">
        <f>'[1]2020_4men'!L11+'[1]2020_4men'!M11</f>
        <v>264.83999999999997</v>
      </c>
      <c r="E7" s="19">
        <f>'[1]2020_5men'!L11+'[1]2020_5men'!M11</f>
        <v>5730.12</v>
      </c>
      <c r="F7" s="18">
        <f>((E7*100)/D7)-100</f>
        <v>2063.6157680108745</v>
      </c>
      <c r="G7" s="19" t="s">
        <v>10</v>
      </c>
    </row>
    <row r="8" spans="1:7" x14ac:dyDescent="0.25">
      <c r="A8" s="16" t="s">
        <v>11</v>
      </c>
      <c r="B8" s="17">
        <f>'[1]2019_5men'!L12+'[1]2019_5men'!M12</f>
        <v>0</v>
      </c>
      <c r="C8" s="18">
        <f>'[1]2020_3men'!L12+'[1]2020_3men'!M12</f>
        <v>2777.86</v>
      </c>
      <c r="D8" s="19">
        <f>'[1]2020_4men'!L12+'[1]2020_4men'!M12</f>
        <v>2535.88</v>
      </c>
      <c r="E8" s="19">
        <f>'[1]2020_5men'!L12+'[1]2020_5men'!M12</f>
        <v>1225.44</v>
      </c>
      <c r="F8" s="18">
        <f>((E8*100)/D8)-100</f>
        <v>-51.675946811363318</v>
      </c>
      <c r="G8" s="19" t="s">
        <v>10</v>
      </c>
    </row>
    <row r="9" spans="1:7" x14ac:dyDescent="0.25">
      <c r="A9" s="16" t="s">
        <v>12</v>
      </c>
      <c r="B9" s="17">
        <f>'[1]2019_5men'!L13+'[1]2019_5men'!M13</f>
        <v>3772.9</v>
      </c>
      <c r="C9" s="18">
        <f>'[1]2020_3men'!L13+'[1]2020_3men'!M13</f>
        <v>2248.2399999999998</v>
      </c>
      <c r="D9" s="19">
        <f>'[1]2020_4men'!L13+'[1]2020_4men'!M13</f>
        <v>1956.62</v>
      </c>
      <c r="E9" s="19">
        <f>'[1]2020_5men'!L13+'[1]2020_5men'!M13</f>
        <v>7195.5169999999998</v>
      </c>
      <c r="F9" s="18">
        <f t="shared" ref="F9:F25" si="0">((E9*100)/D9)-100</f>
        <v>267.75239954615614</v>
      </c>
      <c r="G9" s="19">
        <f t="shared" ref="G9:G23" si="1">((E9*100)/B9)-100</f>
        <v>90.715815420498814</v>
      </c>
    </row>
    <row r="10" spans="1:7" x14ac:dyDescent="0.25">
      <c r="A10" s="16" t="s">
        <v>13</v>
      </c>
      <c r="B10" s="17">
        <f>'[1]2019_5men'!L14+'[1]2019_5men'!M14</f>
        <v>0</v>
      </c>
      <c r="C10" s="18">
        <f>'[1]2020_3men'!L14+'[1]2020_3men'!M14</f>
        <v>316.86</v>
      </c>
      <c r="D10" s="19">
        <f>'[1]2020_4men'!L14+'[1]2020_4men'!M14</f>
        <v>423.6</v>
      </c>
      <c r="E10" s="19">
        <f>'[1]2020_5men'!L14+'[1]2020_5men'!M14</f>
        <v>2356.3200000000002</v>
      </c>
      <c r="F10" s="18">
        <f>((E10*100)/D10)-100</f>
        <v>456.26062322946177</v>
      </c>
      <c r="G10" s="19" t="s">
        <v>10</v>
      </c>
    </row>
    <row r="11" spans="1:7" x14ac:dyDescent="0.25">
      <c r="A11" s="16" t="s">
        <v>14</v>
      </c>
      <c r="B11" s="17">
        <f>'[1]2019_5men'!L15+'[1]2019_5men'!M15</f>
        <v>377.08</v>
      </c>
      <c r="C11" s="18">
        <f>'[1]2020_3men'!L15+'[1]2020_3men'!M15</f>
        <v>7446.18</v>
      </c>
      <c r="D11" s="19">
        <f>'[1]2020_4men'!L15+'[1]2020_4men'!M15</f>
        <v>1650.62</v>
      </c>
      <c r="E11" s="19">
        <f>'[1]2020_5men'!L15+'[1]2020_5men'!M15</f>
        <v>2345.17</v>
      </c>
      <c r="F11" s="18">
        <f t="shared" si="0"/>
        <v>42.07812821848762</v>
      </c>
      <c r="G11" s="19">
        <f t="shared" si="1"/>
        <v>521.92903362681659</v>
      </c>
    </row>
    <row r="12" spans="1:7" x14ac:dyDescent="0.25">
      <c r="A12" s="16" t="s">
        <v>15</v>
      </c>
      <c r="B12" s="17">
        <f>'[1]2019_5men'!L16+'[1]2019_5men'!M16</f>
        <v>0</v>
      </c>
      <c r="C12" s="18">
        <f>'[1]2020_3men'!L16+'[1]2020_3men'!M16</f>
        <v>0</v>
      </c>
      <c r="D12" s="19">
        <f>'[1]2020_4men'!L16+'[1]2020_4men'!M16</f>
        <v>0</v>
      </c>
      <c r="E12" s="19">
        <f>'[1]2020_5men'!L16+'[1]2020_5men'!M16</f>
        <v>0</v>
      </c>
      <c r="F12" s="18" t="s">
        <v>10</v>
      </c>
      <c r="G12" s="19" t="s">
        <v>10</v>
      </c>
    </row>
    <row r="13" spans="1:7" x14ac:dyDescent="0.25">
      <c r="A13" s="20" t="s">
        <v>16</v>
      </c>
      <c r="B13" s="21">
        <f>'[1]2019_5men'!L17+'[1]2019_5men'!M17</f>
        <v>507.14</v>
      </c>
      <c r="C13" s="22">
        <f>'[1]2020_3men'!L17+'[1]2020_3men'!M17</f>
        <v>798.3</v>
      </c>
      <c r="D13" s="23">
        <f>'[1]2020_4men'!L17+'[1]2020_4men'!M17</f>
        <v>285.94</v>
      </c>
      <c r="E13" s="23">
        <f>'[1]2020_5men'!L17+'[1]2020_5men'!M17</f>
        <v>0</v>
      </c>
      <c r="F13" s="22" t="s">
        <v>10</v>
      </c>
      <c r="G13" s="23" t="s">
        <v>10</v>
      </c>
    </row>
    <row r="14" spans="1:7" x14ac:dyDescent="0.25">
      <c r="A14" s="16" t="s">
        <v>11</v>
      </c>
      <c r="B14" s="24">
        <f>'[1]2019_5men'!L18+'[1]2019_5men'!M18</f>
        <v>507.14</v>
      </c>
      <c r="C14" s="25">
        <f>'[1]2020_3men'!L18+'[1]2020_3men'!M18</f>
        <v>773.76</v>
      </c>
      <c r="D14" s="26">
        <f>'[1]2020_4men'!L18+'[1]2020_4men'!M18</f>
        <v>233.08</v>
      </c>
      <c r="E14" s="26">
        <f>'[1]2020_5men'!L18+'[1]2020_5men'!M18</f>
        <v>0</v>
      </c>
      <c r="F14" s="18" t="s">
        <v>10</v>
      </c>
      <c r="G14" s="19" t="s">
        <v>10</v>
      </c>
    </row>
    <row r="15" spans="1:7" x14ac:dyDescent="0.25">
      <c r="A15" s="16" t="s">
        <v>12</v>
      </c>
      <c r="B15" s="17">
        <f>'[1]2019_5men'!L19+'[1]2019_5men'!M19</f>
        <v>0</v>
      </c>
      <c r="C15" s="18">
        <f>'[1]2020_3men'!L19+'[1]2020_3men'!M19</f>
        <v>24.54</v>
      </c>
      <c r="D15" s="19">
        <f>'[1]2020_4men'!L19+'[1]2020_4men'!M19</f>
        <v>52.86</v>
      </c>
      <c r="E15" s="19">
        <f>'[1]2020_5men'!L19+'[1]2020_5men'!M19</f>
        <v>0</v>
      </c>
      <c r="F15" s="18" t="s">
        <v>10</v>
      </c>
      <c r="G15" s="19" t="s">
        <v>10</v>
      </c>
    </row>
    <row r="16" spans="1:7" x14ac:dyDescent="0.25">
      <c r="A16" s="20" t="s">
        <v>17</v>
      </c>
      <c r="B16" s="21">
        <f>'[1]2019_5men'!L20+'[1]2019_5men'!M20</f>
        <v>852.14</v>
      </c>
      <c r="C16" s="22">
        <f>'[1]2020_3men'!L20+'[1]2020_3men'!M20</f>
        <v>1339.5</v>
      </c>
      <c r="D16" s="23">
        <f>'[1]2020_4men'!L20+'[1]2020_4men'!M20</f>
        <v>4583.9260000000004</v>
      </c>
      <c r="E16" s="23">
        <f>'[1]2020_5men'!L20+'[1]2020_5men'!M20</f>
        <v>4776.1360000000004</v>
      </c>
      <c r="F16" s="22">
        <f t="shared" si="0"/>
        <v>4.1931305173774547</v>
      </c>
      <c r="G16" s="23">
        <f t="shared" si="1"/>
        <v>460.48724388011362</v>
      </c>
    </row>
    <row r="17" spans="1:7" x14ac:dyDescent="0.25">
      <c r="A17" s="16" t="s">
        <v>11</v>
      </c>
      <c r="B17" s="17">
        <f>'[1]2019_5men'!L21+'[1]2019_5men'!M21</f>
        <v>0</v>
      </c>
      <c r="C17" s="18">
        <f>'[1]2020_3men'!L21+'[1]2020_3men'!M21</f>
        <v>0</v>
      </c>
      <c r="D17" s="19">
        <f>'[1]2020_4men'!L21+'[1]2020_4men'!M21</f>
        <v>0</v>
      </c>
      <c r="E17" s="19">
        <f>'[1]2020_5men'!L21+'[1]2020_5men'!M21</f>
        <v>0</v>
      </c>
      <c r="F17" s="18" t="s">
        <v>10</v>
      </c>
      <c r="G17" s="19" t="s">
        <v>10</v>
      </c>
    </row>
    <row r="18" spans="1:7" x14ac:dyDescent="0.25">
      <c r="A18" s="16" t="s">
        <v>12</v>
      </c>
      <c r="B18" s="17">
        <f>'[1]2019_5men'!L22+'[1]2019_5men'!M22</f>
        <v>0</v>
      </c>
      <c r="C18" s="18">
        <f>'[1]2020_3men'!L22+'[1]2020_3men'!M22</f>
        <v>499.34</v>
      </c>
      <c r="D18" s="19">
        <f>'[1]2020_4men'!L22+'[1]2020_4men'!M22</f>
        <v>634.67999999999995</v>
      </c>
      <c r="E18" s="19">
        <f>'[1]2020_5men'!L22+'[1]2020_5men'!M22</f>
        <v>843.78</v>
      </c>
      <c r="F18" s="18">
        <f>((E18*100)/D18)-100</f>
        <v>32.945736434108539</v>
      </c>
      <c r="G18" s="19" t="s">
        <v>10</v>
      </c>
    </row>
    <row r="19" spans="1:7" x14ac:dyDescent="0.25">
      <c r="A19" s="27" t="s">
        <v>18</v>
      </c>
      <c r="B19" s="28">
        <f>'[1]2019_5men'!L23+'[1]2019_5men'!M23</f>
        <v>852.14</v>
      </c>
      <c r="C19" s="29">
        <f>'[1]2020_3men'!L23+'[1]2020_3men'!M23</f>
        <v>840.16</v>
      </c>
      <c r="D19" s="30">
        <f>'[1]2020_4men'!L23+'[1]2020_4men'!M23</f>
        <v>3949.2460000000001</v>
      </c>
      <c r="E19" s="30">
        <f>'[1]2020_5men'!L23+'[1]2020_5men'!M23</f>
        <v>3932.3560000000002</v>
      </c>
      <c r="F19" s="29">
        <f t="shared" si="0"/>
        <v>-0.42767657421188687</v>
      </c>
      <c r="G19" s="30">
        <f t="shared" si="1"/>
        <v>361.46830333043869</v>
      </c>
    </row>
    <row r="20" spans="1:7" x14ac:dyDescent="0.25">
      <c r="A20" s="16" t="s">
        <v>19</v>
      </c>
      <c r="B20" s="17">
        <f>'[1]2019_5men'!L24+'[1]2019_5men'!M24</f>
        <v>744.13</v>
      </c>
      <c r="C20" s="18">
        <f>'[1]2020_3men'!L24+'[1]2020_3men'!M24</f>
        <v>285.64</v>
      </c>
      <c r="D20" s="19">
        <f>'[1]2020_4men'!L24+'[1]2020_4men'!M24</f>
        <v>784</v>
      </c>
      <c r="E20" s="19">
        <f>'[1]2020_5men'!L24+'[1]2020_5men'!M24</f>
        <v>122.92</v>
      </c>
      <c r="F20" s="18">
        <f t="shared" si="0"/>
        <v>-84.321428571428569</v>
      </c>
      <c r="G20" s="19">
        <f t="shared" si="1"/>
        <v>-83.481380941502152</v>
      </c>
    </row>
    <row r="21" spans="1:7" x14ac:dyDescent="0.25">
      <c r="A21" s="16" t="s">
        <v>20</v>
      </c>
      <c r="B21" s="17">
        <f>'[1]2019_5men'!L25+'[1]2019_5men'!M25</f>
        <v>1178.914</v>
      </c>
      <c r="C21" s="18">
        <f>'[1]2020_3men'!L25+'[1]2020_3men'!M25</f>
        <v>0</v>
      </c>
      <c r="D21" s="19">
        <f>'[1]2020_4men'!L25+'[1]2020_4men'!M25</f>
        <v>387.32900000000001</v>
      </c>
      <c r="E21" s="19">
        <f>'[1]2020_5men'!L25+'[1]2020_5men'!M25</f>
        <v>320.41800000000001</v>
      </c>
      <c r="F21" s="18">
        <f t="shared" si="0"/>
        <v>-17.274978119376556</v>
      </c>
      <c r="G21" s="19">
        <f t="shared" si="1"/>
        <v>-72.820918234917897</v>
      </c>
    </row>
    <row r="22" spans="1:7" x14ac:dyDescent="0.25">
      <c r="A22" s="16" t="s">
        <v>21</v>
      </c>
      <c r="B22" s="17">
        <f>'[1]2019_5men'!L26+'[1]2019_5men'!M26</f>
        <v>0</v>
      </c>
      <c r="C22" s="18">
        <f>'[1]2020_3men'!L26+'[1]2020_3men'!M26</f>
        <v>342.19</v>
      </c>
      <c r="D22" s="19">
        <f>'[1]2020_4men'!L26+'[1]2020_4men'!M26</f>
        <v>269.5</v>
      </c>
      <c r="E22" s="19">
        <f>'[1]2020_5men'!L26+'[1]2020_5men'!M26</f>
        <v>349.02</v>
      </c>
      <c r="F22" s="18">
        <f t="shared" si="0"/>
        <v>29.506493506493513</v>
      </c>
      <c r="G22" s="19" t="s">
        <v>10</v>
      </c>
    </row>
    <row r="23" spans="1:7" x14ac:dyDescent="0.25">
      <c r="A23" s="16" t="s">
        <v>22</v>
      </c>
      <c r="B23" s="17">
        <f>'[1]2019_5men'!L27+'[1]2019_5men'!M27</f>
        <v>11764.21</v>
      </c>
      <c r="C23" s="18">
        <f>'[1]2020_3men'!L27+'[1]2020_3men'!M27</f>
        <v>14515.54</v>
      </c>
      <c r="D23" s="19">
        <f>'[1]2020_4men'!L27+'[1]2020_4men'!M27</f>
        <v>16752.52</v>
      </c>
      <c r="E23" s="19">
        <f>'[1]2020_5men'!L27+'[1]2020_5men'!M27</f>
        <v>2544.1</v>
      </c>
      <c r="F23" s="18">
        <f>((E23*100)/D23)-100</f>
        <v>-84.81362803924425</v>
      </c>
      <c r="G23" s="19">
        <f t="shared" si="1"/>
        <v>-78.374238474151682</v>
      </c>
    </row>
    <row r="24" spans="1:7" x14ac:dyDescent="0.25">
      <c r="A24" s="31" t="s">
        <v>23</v>
      </c>
      <c r="B24" s="32">
        <f>'[1]2019_5men'!L37+'[1]2019_5men'!M37</f>
        <v>0</v>
      </c>
      <c r="C24" s="33">
        <f>'[1]2020_3men'!L37+'[1]2020_3men'!M37</f>
        <v>426.58</v>
      </c>
      <c r="D24" s="34">
        <f>'[1]2020_4men'!L37+'[1]2020_4men'!M37</f>
        <v>250.24</v>
      </c>
      <c r="E24" s="34">
        <f>'[1]2020_5men'!L37+'[1]2020_5men'!M37</f>
        <v>0</v>
      </c>
      <c r="F24" s="33" t="s">
        <v>10</v>
      </c>
      <c r="G24" s="34" t="s">
        <v>10</v>
      </c>
    </row>
    <row r="25" spans="1:7" x14ac:dyDescent="0.25">
      <c r="A25" s="35" t="s">
        <v>24</v>
      </c>
      <c r="B25" s="36">
        <f>'[1]2019_5men'!L46+'[1]2019_5men'!M46</f>
        <v>19676.513999999999</v>
      </c>
      <c r="C25" s="37">
        <f>'[1]2020_3men'!L46+'[1]2020_3men'!M46</f>
        <v>62573.95</v>
      </c>
      <c r="D25" s="37">
        <f>'[1]2020_4men'!L46+'[1]2020_4men'!M46</f>
        <v>30145.014999999999</v>
      </c>
      <c r="E25" s="37">
        <f>'[1]2020_5men'!L46+'[1]2020_5men'!M46</f>
        <v>27046.641</v>
      </c>
      <c r="F25" s="38">
        <f t="shared" si="0"/>
        <v>-10.278230082154536</v>
      </c>
      <c r="G25" s="37">
        <f>((E25*100)/B25)-100</f>
        <v>37.456467136404342</v>
      </c>
    </row>
    <row r="26" spans="1:7" x14ac:dyDescent="0.25">
      <c r="A26" s="39" t="s">
        <v>25</v>
      </c>
    </row>
    <row r="27" spans="1:7" x14ac:dyDescent="0.25">
      <c r="A27" s="39" t="s">
        <v>26</v>
      </c>
    </row>
    <row r="28" spans="1:7" x14ac:dyDescent="0.25">
      <c r="E28" s="39" t="s">
        <v>27</v>
      </c>
    </row>
  </sheetData>
  <mergeCells count="4">
    <mergeCell ref="A2:G2"/>
    <mergeCell ref="A4:A5"/>
    <mergeCell ref="C4:E4"/>
    <mergeCell ref="F4:G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2020-06-18T13:35:11Z</dcterms:created>
  <dcterms:modified xsi:type="dcterms:W3CDTF">2020-06-18T13:36:24Z</dcterms:modified>
</cp:coreProperties>
</file>