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95" activeTab="0"/>
  </bookViews>
  <sheets>
    <sheet name="gamyba" sheetId="1" r:id="rId1"/>
  </sheets>
  <definedNames/>
  <calcPr fullCalcOnLoad="1"/>
</workbook>
</file>

<file path=xl/sharedStrings.xml><?xml version="1.0" encoding="utf-8"?>
<sst xmlns="http://schemas.openxmlformats.org/spreadsheetml/2006/main" count="69" uniqueCount="61">
  <si>
    <t>Gaminio pavadinimas</t>
  </si>
  <si>
    <t>PGPK kodas</t>
  </si>
  <si>
    <t>Šviežios arba atšaldytos ėriukų arba avių skerdenos, skerdenų pusės ir gabalai</t>
  </si>
  <si>
    <t>Lydyti kiauliniai taukai ir kiti kiauliniai riebalai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</si>
  <si>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</si>
  <si>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</si>
  <si>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</si>
  <si>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</si>
  <si>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</si>
  <si>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</si>
  <si>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t>Atsargos atitinkamo mėnesio pabaigoje</t>
  </si>
  <si>
    <t>pokytis %</t>
  </si>
  <si>
    <t>Pagaminta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</si>
  <si>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</si>
  <si>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t>Šviežios arba atšaldytos jautienos ir veršienos skerdenos ir skerdenų pusės ir ketvirčiai su kaulais</t>
  </si>
  <si>
    <t>Švieži arba atšaldyti jautienos ir veršienos gabalai</t>
  </si>
  <si>
    <t>10.11.11.40.00</t>
  </si>
  <si>
    <t>10.11.11.90.00</t>
  </si>
  <si>
    <t>10.11.31.00.00</t>
  </si>
  <si>
    <t>Užšaldytos jautienos ir veršienos skerdenos, skerdenų pusės, ketvirčiai ir gabalai</t>
  </si>
  <si>
    <t>10.11.12.30.00</t>
  </si>
  <si>
    <t>10.11.12.50.00</t>
  </si>
  <si>
    <t>10.11.12.90.00</t>
  </si>
  <si>
    <t>10.11.32.30.00</t>
  </si>
  <si>
    <t>Užšaldytos kiaulienos skerdenos ir skerdenų pusės</t>
  </si>
  <si>
    <t>10.11.32.50.00</t>
  </si>
  <si>
    <t>Užšaldyta kiauliena: kumpiai, mentės ir jų dalys su kaulais</t>
  </si>
  <si>
    <t>10.11.32.90.00</t>
  </si>
  <si>
    <t>Užšaldyta kiauliena (išskyrus skerdenas ir skerdenų puses, kumpius, mentes ir jų dalis su kaulais)</t>
  </si>
  <si>
    <t>10.11.13.00.00</t>
  </si>
  <si>
    <t>10.11.20.00.00</t>
  </si>
  <si>
    <t>Švieži arba atšaldyti  galvijienos, kiaulienos, avienos, ožkienos, arklienos ir kitų arklinių šeimos atstovų valgomieji mėsos subproduktai</t>
  </si>
  <si>
    <t>10.11.50.40.00</t>
  </si>
  <si>
    <t>10.11.50.60.00</t>
  </si>
  <si>
    <t>10.13.11.20.00</t>
  </si>
  <si>
    <t>10.13.11.80.00</t>
  </si>
  <si>
    <t>10.13.12.00.00</t>
  </si>
  <si>
    <t>10.13.14.30.00</t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</si>
  <si>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</si>
  <si>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</si>
  <si>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t>10.13.14.60.00</t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</si>
  <si>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</si>
  <si>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t>10.13.15.75.00</t>
  </si>
  <si>
    <t>10.13.15.85.00</t>
  </si>
  <si>
    <t>Kiauliniai riebalai be liesos mėsos, švieži, atšaldyti, užšaldyti, sūdyti, užpilti sūrymu, arba rūkyti (išskyrus lydytus)</t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</si>
  <si>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</si>
  <si>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paruoštus valgius ir patiekalus</t>
    </r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</si>
  <si>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</si>
  <si>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</si>
  <si>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t>-</t>
  </si>
  <si>
    <t>* žaliavos, kurias įmonė (ūkis) pasigamina ir (arba) nusiperka, ir (arba) importuoja</t>
  </si>
  <si>
    <t>mėnesio**</t>
  </si>
  <si>
    <t>metų***</t>
  </si>
  <si>
    <t>Šaltinis: ŽŪIKVC (LŽŪMPRIS)</t>
  </si>
  <si>
    <t>balandis</t>
  </si>
  <si>
    <t>gegužė</t>
  </si>
  <si>
    <t>** lyginant 2020 m. gegužės mėn. su balandžio mėn.</t>
  </si>
  <si>
    <t>*** lyginant 2020 m. gegužės mėn. su 2019 m. gegužės mėn.</t>
  </si>
  <si>
    <t>Lietuvos įmonėse pagamintos mėsos ir kai kurių mėsos gaminių gamyba iš nuosavų* žaliavų bei atsargos, t (pagal MS-4 ataskaitą) 
2020 m. balandžio-gegužės mėn. ir 2019 m. gegužės mėn.</t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</si>
  <si>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
 su kaulais, papilves ir jų dalis</t>
    </r>
  </si>
  <si>
    <t xml:space="preserve">        Naudojant ŽŪIKVC (LŽŪMPRIS) duomenis, būtina nurodyti šaltinį.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</si>
</sst>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#,##0.000"/>
    <numFmt numFmtId="202" formatCode="[$€-2]\ ###,000_);[Red]\([$€-2]\ ###,000\)"/>
  </numFmts>
  <fonts count="46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indexed="9"/>
      </left>
      <right style="thin">
        <color theme="0" tint="-0.14993000030517578"/>
      </right>
      <top style="thin">
        <color indexed="9"/>
      </top>
      <bottom>
        <color indexed="63"/>
      </bottom>
    </border>
    <border>
      <left style="thin">
        <color theme="0" tint="-0.149930000305175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3000030517578"/>
      </right>
      <top>
        <color indexed="63"/>
      </top>
      <bottom>
        <color indexed="63"/>
      </bottom>
    </border>
    <border>
      <left style="thin">
        <color theme="0" tint="-0.14993000030517578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300003051757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14993000030517578"/>
      </right>
      <top>
        <color indexed="63"/>
      </top>
      <bottom style="thin">
        <color indexed="9"/>
      </bottom>
    </border>
    <border>
      <left style="thin">
        <color theme="0" tint="-0.1499300003051757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199" fontId="0" fillId="0" borderId="0" xfId="0" applyNumberFormat="1" applyAlignment="1">
      <alignment/>
    </xf>
    <xf numFmtId="199" fontId="0" fillId="0" borderId="0" xfId="0" applyNumberFormat="1" applyBorder="1" applyAlignment="1">
      <alignment/>
    </xf>
    <xf numFmtId="199" fontId="0" fillId="0" borderId="0" xfId="0" applyNumberFormat="1" applyFont="1" applyBorder="1" applyAlignment="1" applyProtection="1">
      <alignment/>
      <protection hidden="1"/>
    </xf>
    <xf numFmtId="199" fontId="0" fillId="0" borderId="0" xfId="0" applyNumberFormat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 wrapText="1"/>
      <protection hidden="1"/>
    </xf>
    <xf numFmtId="199" fontId="4" fillId="33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34" borderId="12" xfId="0" applyFont="1" applyFill="1" applyBorder="1" applyAlignment="1" applyProtection="1">
      <alignment horizontal="center" vertical="center" textRotation="90" wrapText="1"/>
      <protection hidden="1"/>
    </xf>
    <xf numFmtId="199" fontId="4" fillId="33" borderId="13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35" borderId="0" xfId="0" applyFill="1" applyAlignment="1">
      <alignment/>
    </xf>
    <xf numFmtId="2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99" fontId="0" fillId="35" borderId="0" xfId="0" applyNumberFormat="1" applyFill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199" fontId="0" fillId="0" borderId="0" xfId="0" applyNumberFormat="1" applyFont="1" applyFill="1" applyBorder="1" applyAlignment="1" applyProtection="1">
      <alignment/>
      <protection hidden="1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33" borderId="16" xfId="0" applyFont="1" applyFill="1" applyBorder="1" applyAlignment="1" applyProtection="1">
      <alignment horizontal="center" vertical="center" wrapText="1"/>
      <protection hidden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 applyProtection="1">
      <alignment horizontal="center" vertical="center" wrapText="1"/>
      <protection hidden="1"/>
    </xf>
    <xf numFmtId="4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99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Border="1" applyAlignment="1">
      <alignment/>
    </xf>
    <xf numFmtId="0" fontId="3" fillId="0" borderId="19" xfId="0" applyFont="1" applyFill="1" applyBorder="1" applyAlignment="1" applyProtection="1">
      <alignment horizontal="left" vertical="center" wrapText="1"/>
      <protection hidden="1"/>
    </xf>
    <xf numFmtId="4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3" xfId="0" applyNumberFormat="1" applyFont="1" applyFill="1" applyBorder="1" applyAlignment="1" applyProtection="1">
      <alignment horizontal="center" vertical="center" wrapText="1"/>
      <protection hidden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199" fontId="4" fillId="33" borderId="24" xfId="0" applyNumberFormat="1" applyFont="1" applyFill="1" applyBorder="1" applyAlignment="1" applyProtection="1">
      <alignment horizontal="center" vertical="center" textRotation="90" wrapText="1"/>
      <protection hidden="1"/>
    </xf>
    <xf numFmtId="0" fontId="4" fillId="0" borderId="25" xfId="0" applyFont="1" applyFill="1" applyBorder="1" applyAlignment="1" applyProtection="1">
      <alignment horizontal="left" vertical="center" wrapText="1"/>
      <protection hidden="1"/>
    </xf>
    <xf numFmtId="4" fontId="3" fillId="0" borderId="26" xfId="0" applyNumberFormat="1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left" vertical="center" wrapText="1"/>
      <protection hidden="1"/>
    </xf>
    <xf numFmtId="0" fontId="4" fillId="0" borderId="27" xfId="0" applyFont="1" applyBorder="1" applyAlignment="1" applyProtection="1">
      <alignment horizontal="left" vertical="center" wrapText="1"/>
      <protection hidden="1"/>
    </xf>
    <xf numFmtId="4" fontId="3" fillId="0" borderId="28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4" fillId="33" borderId="33" xfId="0" applyFont="1" applyFill="1" applyBorder="1" applyAlignment="1" applyProtection="1">
      <alignment horizontal="center" vertical="center" wrapText="1"/>
      <protection hidden="1"/>
    </xf>
    <xf numFmtId="0" fontId="4" fillId="33" borderId="34" xfId="0" applyFont="1" applyFill="1" applyBorder="1" applyAlignment="1" applyProtection="1">
      <alignment horizontal="center" vertical="center" wrapText="1"/>
      <protection hidden="1"/>
    </xf>
    <xf numFmtId="0" fontId="4" fillId="33" borderId="17" xfId="0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4" fontId="3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 wrapText="1"/>
    </xf>
  </cellXfs>
  <cellStyles count="7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16" xfId="54"/>
    <cellStyle name="Normal 17" xfId="55"/>
    <cellStyle name="Normal 18" xfId="56"/>
    <cellStyle name="Normal 19" xfId="57"/>
    <cellStyle name="Normal 2" xfId="58"/>
    <cellStyle name="Normal 20" xfId="59"/>
    <cellStyle name="Normal 21" xfId="60"/>
    <cellStyle name="Normal 22" xfId="61"/>
    <cellStyle name="Normal 23" xfId="62"/>
    <cellStyle name="Normal 24" xfId="63"/>
    <cellStyle name="Normal 25" xfId="64"/>
    <cellStyle name="Normal 3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Paryškinimas 1" xfId="72"/>
    <cellStyle name="Paryškinimas 2" xfId="73"/>
    <cellStyle name="Paryškinimas 3" xfId="74"/>
    <cellStyle name="Paryškinimas 4" xfId="75"/>
    <cellStyle name="Paryškinimas 5" xfId="76"/>
    <cellStyle name="Paryškinimas 6" xfId="77"/>
    <cellStyle name="Pastaba" xfId="78"/>
    <cellStyle name="Pavadinimas" xfId="79"/>
    <cellStyle name="Percent" xfId="80"/>
    <cellStyle name="Skaičiavimas" xfId="81"/>
    <cellStyle name="Suma" xfId="82"/>
    <cellStyle name="Susietas langelis" xfId="83"/>
    <cellStyle name="Tikrinimo langelis" xfId="84"/>
    <cellStyle name="Currency" xfId="85"/>
    <cellStyle name="Currency [0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0"/>
  <sheetViews>
    <sheetView showGridLines="0" tabSelected="1" zoomScalePageLayoutView="0" workbookViewId="0" topLeftCell="A1">
      <selection activeCell="Q16" sqref="Q16"/>
    </sheetView>
  </sheetViews>
  <sheetFormatPr defaultColWidth="9.33203125" defaultRowHeight="12.75"/>
  <cols>
    <col min="1" max="1" width="30.83203125" style="0" customWidth="1"/>
    <col min="2" max="2" width="12.83203125" style="0" customWidth="1"/>
    <col min="3" max="5" width="10.33203125" style="0" customWidth="1"/>
    <col min="6" max="7" width="7.66015625" style="6" customWidth="1"/>
    <col min="8" max="9" width="10.33203125" style="6" customWidth="1"/>
    <col min="10" max="10" width="10.33203125" style="0" customWidth="1"/>
    <col min="11" max="11" width="9" style="0" customWidth="1"/>
    <col min="12" max="12" width="7.66015625" style="0" customWidth="1"/>
    <col min="14" max="14" width="9.66015625" style="0" bestFit="1" customWidth="1"/>
  </cols>
  <sheetData>
    <row r="1" ht="18" customHeight="1"/>
    <row r="2" spans="1:12" ht="27.75" customHeight="1">
      <c r="A2" s="49" t="s">
        <v>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0" ht="15.75" customHeight="1">
      <c r="A3" s="18"/>
      <c r="C3" s="14"/>
      <c r="D3" s="14"/>
      <c r="E3" s="14"/>
      <c r="H3" s="20"/>
      <c r="I3" s="20"/>
      <c r="J3" s="14"/>
    </row>
    <row r="4" spans="1:12" ht="18.75" customHeight="1">
      <c r="A4" s="55" t="s">
        <v>0</v>
      </c>
      <c r="B4" s="56" t="s">
        <v>1</v>
      </c>
      <c r="C4" s="51" t="s">
        <v>12</v>
      </c>
      <c r="D4" s="52"/>
      <c r="E4" s="52"/>
      <c r="F4" s="53"/>
      <c r="G4" s="57"/>
      <c r="H4" s="51" t="s">
        <v>10</v>
      </c>
      <c r="I4" s="52"/>
      <c r="J4" s="52"/>
      <c r="K4" s="53"/>
      <c r="L4" s="54"/>
    </row>
    <row r="5" spans="1:12" ht="16.5" customHeight="1">
      <c r="A5" s="55"/>
      <c r="B5" s="51"/>
      <c r="C5" s="29">
        <v>2019</v>
      </c>
      <c r="D5" s="59">
        <v>2020</v>
      </c>
      <c r="E5" s="61"/>
      <c r="F5" s="53" t="s">
        <v>11</v>
      </c>
      <c r="G5" s="57"/>
      <c r="H5" s="25">
        <v>2019</v>
      </c>
      <c r="I5" s="59">
        <v>2020</v>
      </c>
      <c r="J5" s="60"/>
      <c r="K5" s="58" t="s">
        <v>11</v>
      </c>
      <c r="L5" s="54"/>
    </row>
    <row r="6" spans="1:12" ht="56.25" customHeight="1">
      <c r="A6" s="55"/>
      <c r="B6" s="51"/>
      <c r="C6" s="12" t="s">
        <v>55</v>
      </c>
      <c r="D6" s="12" t="s">
        <v>54</v>
      </c>
      <c r="E6" s="12" t="s">
        <v>55</v>
      </c>
      <c r="F6" s="13" t="s">
        <v>51</v>
      </c>
      <c r="G6" s="11" t="s">
        <v>52</v>
      </c>
      <c r="H6" s="12" t="s">
        <v>55</v>
      </c>
      <c r="I6" s="12" t="s">
        <v>54</v>
      </c>
      <c r="J6" s="12" t="s">
        <v>55</v>
      </c>
      <c r="K6" s="11" t="s">
        <v>51</v>
      </c>
      <c r="L6" s="43" t="s">
        <v>52</v>
      </c>
    </row>
    <row r="7" spans="1:18" ht="42" customHeight="1">
      <c r="A7" s="44" t="s">
        <v>14</v>
      </c>
      <c r="B7" s="10" t="s">
        <v>16</v>
      </c>
      <c r="C7" s="30">
        <v>3321.46173</v>
      </c>
      <c r="D7" s="21">
        <v>2858.31633</v>
      </c>
      <c r="E7" s="21">
        <v>2715.3122940000003</v>
      </c>
      <c r="F7" s="15">
        <f>(E7/D7-1)*100</f>
        <v>-5.003086414861569</v>
      </c>
      <c r="G7" s="16">
        <f>(E7/C7-1)*100</f>
        <v>-18.249478250047446</v>
      </c>
      <c r="H7" s="26">
        <v>434.43431300000003</v>
      </c>
      <c r="I7" s="62">
        <v>269.36624</v>
      </c>
      <c r="J7" s="26">
        <v>245.97931</v>
      </c>
      <c r="K7" s="17">
        <f aca="true" t="shared" si="0" ref="K7:K26">(J7/I7-1)*100</f>
        <v>-8.682205312737034</v>
      </c>
      <c r="L7" s="45">
        <f aca="true" t="shared" si="1" ref="L7:L26">(J7/H7-1)*100</f>
        <v>-43.379401064943046</v>
      </c>
      <c r="N7" s="23"/>
      <c r="O7" s="24"/>
      <c r="Q7" s="23"/>
      <c r="R7" s="24"/>
    </row>
    <row r="8" spans="1:18" ht="27" customHeight="1">
      <c r="A8" s="44" t="s">
        <v>15</v>
      </c>
      <c r="B8" s="10" t="s">
        <v>17</v>
      </c>
      <c r="C8" s="30">
        <v>1661.539823</v>
      </c>
      <c r="D8" s="21">
        <v>1632.422452</v>
      </c>
      <c r="E8" s="21">
        <v>1450.54576</v>
      </c>
      <c r="F8" s="15">
        <f aca="true" t="shared" si="2" ref="F8:F26">(E8/D8-1)*100</f>
        <v>-11.141521104244168</v>
      </c>
      <c r="G8" s="16">
        <f aca="true" t="shared" si="3" ref="G8:G26">(E8/C8-1)*100</f>
        <v>-12.698706349333166</v>
      </c>
      <c r="H8" s="27">
        <v>294.837966</v>
      </c>
      <c r="I8" s="21">
        <v>290.316147</v>
      </c>
      <c r="J8" s="27">
        <v>251.08574900000002</v>
      </c>
      <c r="K8" s="17">
        <f t="shared" si="0"/>
        <v>-13.512992096853637</v>
      </c>
      <c r="L8" s="45">
        <f t="shared" si="1"/>
        <v>-14.83941081047886</v>
      </c>
      <c r="N8" s="23"/>
      <c r="O8" s="24"/>
      <c r="Q8" s="23"/>
      <c r="R8" s="24"/>
    </row>
    <row r="9" spans="1:18" ht="38.25" customHeight="1">
      <c r="A9" s="44" t="s">
        <v>19</v>
      </c>
      <c r="B9" s="10" t="s">
        <v>18</v>
      </c>
      <c r="C9" s="30">
        <v>226.1277</v>
      </c>
      <c r="D9" s="21">
        <v>201.70567000000003</v>
      </c>
      <c r="E9" s="21">
        <v>341.30456</v>
      </c>
      <c r="F9" s="15">
        <f t="shared" si="2"/>
        <v>69.2092046792735</v>
      </c>
      <c r="G9" s="16">
        <f t="shared" si="3"/>
        <v>50.93443218146205</v>
      </c>
      <c r="H9" s="26">
        <v>292.83965</v>
      </c>
      <c r="I9" s="62">
        <v>598.16143</v>
      </c>
      <c r="J9" s="26">
        <v>633.196</v>
      </c>
      <c r="K9" s="17">
        <f t="shared" si="0"/>
        <v>5.857042638138665</v>
      </c>
      <c r="L9" s="45">
        <f t="shared" si="1"/>
        <v>116.22618385181104</v>
      </c>
      <c r="N9" s="23"/>
      <c r="O9" s="24"/>
      <c r="Q9" s="23"/>
      <c r="R9" s="24"/>
    </row>
    <row r="10" spans="1:18" ht="33" customHeight="1">
      <c r="A10" s="44" t="s">
        <v>6</v>
      </c>
      <c r="B10" s="10" t="s">
        <v>20</v>
      </c>
      <c r="C10" s="30">
        <v>5253.7682</v>
      </c>
      <c r="D10" s="21">
        <v>5234.19174</v>
      </c>
      <c r="E10" s="21">
        <v>5671.63588</v>
      </c>
      <c r="F10" s="15">
        <f t="shared" si="2"/>
        <v>8.357434380116914</v>
      </c>
      <c r="G10" s="16">
        <f t="shared" si="3"/>
        <v>7.953675611345012</v>
      </c>
      <c r="H10" s="26">
        <v>704.2101459999999</v>
      </c>
      <c r="I10" s="62">
        <v>640.425476</v>
      </c>
      <c r="J10" s="26">
        <v>551.168014</v>
      </c>
      <c r="K10" s="17">
        <f t="shared" si="0"/>
        <v>-13.937212891262318</v>
      </c>
      <c r="L10" s="45">
        <f t="shared" si="1"/>
        <v>-21.732452005881775</v>
      </c>
      <c r="N10" s="23"/>
      <c r="O10" s="24"/>
      <c r="Q10" s="23"/>
      <c r="R10" s="24"/>
    </row>
    <row r="11" spans="1:18" ht="42" customHeight="1">
      <c r="A11" s="44" t="s">
        <v>7</v>
      </c>
      <c r="B11" s="10" t="s">
        <v>21</v>
      </c>
      <c r="C11" s="30">
        <v>937.649994</v>
      </c>
      <c r="D11" s="21">
        <v>994.7396709999999</v>
      </c>
      <c r="E11" s="21">
        <v>945.186503</v>
      </c>
      <c r="F11" s="15">
        <f t="shared" si="2"/>
        <v>-4.9815212406462805</v>
      </c>
      <c r="G11" s="16">
        <f t="shared" si="3"/>
        <v>0.8037656959660744</v>
      </c>
      <c r="H11" s="26">
        <v>395.90234499999997</v>
      </c>
      <c r="I11" s="62">
        <v>175.975918</v>
      </c>
      <c r="J11" s="26">
        <v>210.95483</v>
      </c>
      <c r="K11" s="17">
        <f t="shared" si="0"/>
        <v>19.877101592957725</v>
      </c>
      <c r="L11" s="45">
        <f t="shared" si="1"/>
        <v>-46.71543812148927</v>
      </c>
      <c r="N11" s="23"/>
      <c r="O11" s="24"/>
      <c r="Q11" s="23"/>
      <c r="R11" s="24"/>
    </row>
    <row r="12" spans="1:18" ht="50.25" customHeight="1">
      <c r="A12" s="44" t="s">
        <v>13</v>
      </c>
      <c r="B12" s="10" t="s">
        <v>22</v>
      </c>
      <c r="C12" s="30">
        <v>3111.23033</v>
      </c>
      <c r="D12" s="21">
        <v>3353.889708</v>
      </c>
      <c r="E12" s="21">
        <v>3375.4591880000003</v>
      </c>
      <c r="F12" s="15">
        <f t="shared" si="2"/>
        <v>0.6431183455004597</v>
      </c>
      <c r="G12" s="16">
        <f t="shared" si="3"/>
        <v>8.492744990693124</v>
      </c>
      <c r="H12" s="26">
        <v>965.287356</v>
      </c>
      <c r="I12" s="62">
        <v>893.2351709999999</v>
      </c>
      <c r="J12" s="26">
        <v>914.059059</v>
      </c>
      <c r="K12" s="17">
        <f t="shared" si="0"/>
        <v>2.3312884082572927</v>
      </c>
      <c r="L12" s="45">
        <f t="shared" si="1"/>
        <v>-5.307051489028314</v>
      </c>
      <c r="N12" s="23"/>
      <c r="O12" s="24"/>
      <c r="Q12" s="23"/>
      <c r="R12" s="24"/>
    </row>
    <row r="13" spans="1:18" ht="26.25" customHeight="1">
      <c r="A13" s="44" t="s">
        <v>24</v>
      </c>
      <c r="B13" s="10" t="s">
        <v>23</v>
      </c>
      <c r="C13" s="30" t="s">
        <v>49</v>
      </c>
      <c r="D13" s="21">
        <v>4.59122</v>
      </c>
      <c r="E13" s="21">
        <v>4.9118900000000005</v>
      </c>
      <c r="F13" s="15">
        <f>E13/D13*100-100</f>
        <v>6.984418084953475</v>
      </c>
      <c r="G13" s="16" t="s">
        <v>49</v>
      </c>
      <c r="H13" s="26">
        <v>0.8782000000000001</v>
      </c>
      <c r="I13" s="62">
        <v>0.36393000000000003</v>
      </c>
      <c r="J13" s="26">
        <v>0.60734</v>
      </c>
      <c r="K13" s="17">
        <f t="shared" si="0"/>
        <v>66.88374137883658</v>
      </c>
      <c r="L13" s="45">
        <f t="shared" si="1"/>
        <v>-30.842632657708958</v>
      </c>
      <c r="N13" s="23"/>
      <c r="O13" s="24"/>
      <c r="Q13" s="23"/>
      <c r="R13" s="24"/>
    </row>
    <row r="14" spans="1:18" ht="30" customHeight="1">
      <c r="A14" s="46" t="s">
        <v>26</v>
      </c>
      <c r="B14" s="10" t="s">
        <v>25</v>
      </c>
      <c r="C14" s="30">
        <v>8.255</v>
      </c>
      <c r="D14" s="21">
        <v>4.354</v>
      </c>
      <c r="E14" s="21">
        <v>26.5547</v>
      </c>
      <c r="F14" s="15">
        <f>E14/D14*100-100</f>
        <v>509.89205328433616</v>
      </c>
      <c r="G14" s="16">
        <f t="shared" si="3"/>
        <v>221.68019382192608</v>
      </c>
      <c r="H14" s="26">
        <v>4.6886</v>
      </c>
      <c r="I14" s="62">
        <v>1.5095999999999998</v>
      </c>
      <c r="J14" s="26">
        <v>9.2653</v>
      </c>
      <c r="K14" s="17">
        <f t="shared" si="0"/>
        <v>513.7586115527292</v>
      </c>
      <c r="L14" s="45">
        <f t="shared" si="1"/>
        <v>97.61336006483812</v>
      </c>
      <c r="N14" s="23"/>
      <c r="O14" s="24"/>
      <c r="Q14" s="23"/>
      <c r="R14" s="24"/>
    </row>
    <row r="15" spans="1:18" ht="51" customHeight="1">
      <c r="A15" s="46" t="s">
        <v>28</v>
      </c>
      <c r="B15" s="10" t="s">
        <v>27</v>
      </c>
      <c r="C15" s="30">
        <v>393.9645</v>
      </c>
      <c r="D15" s="21">
        <v>735.30063</v>
      </c>
      <c r="E15" s="21">
        <v>339.17187</v>
      </c>
      <c r="F15" s="15">
        <f t="shared" si="2"/>
        <v>-53.87303421731053</v>
      </c>
      <c r="G15" s="16">
        <f t="shared" si="3"/>
        <v>-13.908012016311112</v>
      </c>
      <c r="H15" s="26">
        <v>1419.472544</v>
      </c>
      <c r="I15" s="62">
        <v>1424.295284</v>
      </c>
      <c r="J15" s="26">
        <v>1324.3489</v>
      </c>
      <c r="K15" s="17">
        <f t="shared" si="0"/>
        <v>-7.0172516277179575</v>
      </c>
      <c r="L15" s="45">
        <f t="shared" si="1"/>
        <v>-6.701337366621162</v>
      </c>
      <c r="N15" s="23"/>
      <c r="O15" s="24"/>
      <c r="Q15" s="23"/>
      <c r="R15" s="24"/>
    </row>
    <row r="16" spans="1:18" ht="40.5" customHeight="1">
      <c r="A16" s="46" t="s">
        <v>2</v>
      </c>
      <c r="B16" s="10" t="s">
        <v>29</v>
      </c>
      <c r="C16" s="30">
        <v>8.16259</v>
      </c>
      <c r="D16" s="21">
        <v>1.8444</v>
      </c>
      <c r="E16" s="21">
        <v>2.0011</v>
      </c>
      <c r="F16" s="15">
        <f t="shared" si="2"/>
        <v>8.495987855129039</v>
      </c>
      <c r="G16" s="16">
        <f t="shared" si="3"/>
        <v>-75.4844969550106</v>
      </c>
      <c r="H16" s="26">
        <v>0.29638</v>
      </c>
      <c r="I16" s="62">
        <v>0.137</v>
      </c>
      <c r="J16" s="26">
        <v>0.06</v>
      </c>
      <c r="K16" s="17">
        <f t="shared" si="0"/>
        <v>-56.204379562043805</v>
      </c>
      <c r="L16" s="45">
        <f t="shared" si="1"/>
        <v>-79.75571900937986</v>
      </c>
      <c r="N16" s="23"/>
      <c r="O16" s="24"/>
      <c r="Q16" s="23"/>
      <c r="R16" s="24"/>
    </row>
    <row r="17" spans="1:18" ht="65.25" customHeight="1">
      <c r="A17" s="46" t="s">
        <v>31</v>
      </c>
      <c r="B17" s="10" t="s">
        <v>30</v>
      </c>
      <c r="C17" s="30">
        <v>1116.898426</v>
      </c>
      <c r="D17" s="21">
        <v>1014.986737</v>
      </c>
      <c r="E17" s="21">
        <v>1092.075768</v>
      </c>
      <c r="F17" s="15">
        <f t="shared" si="2"/>
        <v>7.595077668487793</v>
      </c>
      <c r="G17" s="16">
        <f t="shared" si="3"/>
        <v>-2.2224633343694955</v>
      </c>
      <c r="H17" s="28">
        <v>553.393917</v>
      </c>
      <c r="I17" s="63">
        <v>442.80436</v>
      </c>
      <c r="J17" s="28">
        <v>478.04231300000004</v>
      </c>
      <c r="K17" s="17">
        <f t="shared" si="0"/>
        <v>7.957905608698179</v>
      </c>
      <c r="L17" s="45">
        <f t="shared" si="1"/>
        <v>-13.616268933436782</v>
      </c>
      <c r="N17" s="23"/>
      <c r="O17" s="24"/>
      <c r="Q17" s="23"/>
      <c r="R17" s="24"/>
    </row>
    <row r="18" spans="1:18" ht="51" customHeight="1">
      <c r="A18" s="46" t="s">
        <v>44</v>
      </c>
      <c r="B18" s="10" t="s">
        <v>32</v>
      </c>
      <c r="C18" s="30">
        <v>240.61554999999998</v>
      </c>
      <c r="D18" s="21">
        <v>245.62846900000002</v>
      </c>
      <c r="E18" s="21">
        <v>198.29593599999998</v>
      </c>
      <c r="F18" s="15">
        <f t="shared" si="2"/>
        <v>-19.269970289966686</v>
      </c>
      <c r="G18" s="16">
        <f t="shared" si="3"/>
        <v>-17.58806278314099</v>
      </c>
      <c r="H18" s="26">
        <v>108.28631</v>
      </c>
      <c r="I18" s="62">
        <v>152.185698</v>
      </c>
      <c r="J18" s="26">
        <v>83.449033</v>
      </c>
      <c r="K18" s="17">
        <f t="shared" si="0"/>
        <v>-45.16631056881574</v>
      </c>
      <c r="L18" s="45">
        <f t="shared" si="1"/>
        <v>-22.93667315840756</v>
      </c>
      <c r="N18" s="23"/>
      <c r="O18" s="24"/>
      <c r="Q18" s="23"/>
      <c r="R18" s="24"/>
    </row>
    <row r="19" spans="1:18" ht="27" customHeight="1">
      <c r="A19" s="46" t="s">
        <v>3</v>
      </c>
      <c r="B19" s="10" t="s">
        <v>33</v>
      </c>
      <c r="C19" s="30">
        <v>3.555</v>
      </c>
      <c r="D19" s="21">
        <v>3.048</v>
      </c>
      <c r="E19" s="21">
        <v>2.863</v>
      </c>
      <c r="F19" s="15">
        <f t="shared" si="2"/>
        <v>-6.069553805774275</v>
      </c>
      <c r="G19" s="16">
        <f t="shared" si="3"/>
        <v>-19.46554149085795</v>
      </c>
      <c r="H19" s="26">
        <v>4.7103280000000005</v>
      </c>
      <c r="I19" s="62">
        <v>0.6100979999999999</v>
      </c>
      <c r="J19" s="26">
        <v>0.873</v>
      </c>
      <c r="K19" s="17">
        <f t="shared" si="0"/>
        <v>43.09176558520109</v>
      </c>
      <c r="L19" s="45">
        <f t="shared" si="1"/>
        <v>-81.46625882528775</v>
      </c>
      <c r="N19" s="23"/>
      <c r="O19" s="24"/>
      <c r="Q19" s="23"/>
      <c r="R19" s="24"/>
    </row>
    <row r="20" spans="1:18" ht="46.5" customHeight="1">
      <c r="A20" s="46" t="s">
        <v>4</v>
      </c>
      <c r="B20" s="10" t="s">
        <v>34</v>
      </c>
      <c r="C20" s="30">
        <v>87.573859</v>
      </c>
      <c r="D20" s="21">
        <v>88.426263</v>
      </c>
      <c r="E20" s="21">
        <v>97.40522</v>
      </c>
      <c r="F20" s="15">
        <f t="shared" si="2"/>
        <v>10.154174444757436</v>
      </c>
      <c r="G20" s="16">
        <f t="shared" si="3"/>
        <v>11.226364936139221</v>
      </c>
      <c r="H20" s="26">
        <v>35.504041</v>
      </c>
      <c r="I20" s="62">
        <v>25.725576</v>
      </c>
      <c r="J20" s="26">
        <v>26.364672</v>
      </c>
      <c r="K20" s="17">
        <f t="shared" si="0"/>
        <v>2.484282567667284</v>
      </c>
      <c r="L20" s="45">
        <f t="shared" si="1"/>
        <v>-25.741771197256114</v>
      </c>
      <c r="N20" s="23"/>
      <c r="O20" s="24"/>
      <c r="Q20" s="23"/>
      <c r="R20" s="24"/>
    </row>
    <row r="21" spans="1:18" ht="32.25" customHeight="1">
      <c r="A21" s="46" t="s">
        <v>8</v>
      </c>
      <c r="B21" s="10" t="s">
        <v>35</v>
      </c>
      <c r="C21" s="30">
        <v>1276.7978910000002</v>
      </c>
      <c r="D21" s="21">
        <v>1093.720384</v>
      </c>
      <c r="E21" s="21">
        <v>1108.231009</v>
      </c>
      <c r="F21" s="15">
        <f t="shared" si="2"/>
        <v>1.3267216385719482</v>
      </c>
      <c r="G21" s="16">
        <f t="shared" si="3"/>
        <v>-13.202315197119951</v>
      </c>
      <c r="H21" s="26">
        <v>332.363364</v>
      </c>
      <c r="I21" s="62">
        <v>328.792832</v>
      </c>
      <c r="J21" s="26">
        <v>357.82518400000004</v>
      </c>
      <c r="K21" s="17">
        <f t="shared" si="0"/>
        <v>8.829983252189644</v>
      </c>
      <c r="L21" s="45">
        <f t="shared" si="1"/>
        <v>7.660838334757036</v>
      </c>
      <c r="N21" s="23"/>
      <c r="O21" s="24"/>
      <c r="Q21" s="23"/>
      <c r="R21" s="24"/>
    </row>
    <row r="22" spans="1:18" ht="27.75" customHeight="1">
      <c r="A22" s="46" t="s">
        <v>5</v>
      </c>
      <c r="B22" s="10" t="s">
        <v>36</v>
      </c>
      <c r="C22" s="30">
        <v>24.2288</v>
      </c>
      <c r="D22" s="21">
        <v>25.9633</v>
      </c>
      <c r="E22" s="21">
        <v>16.4947</v>
      </c>
      <c r="F22" s="15">
        <f t="shared" si="2"/>
        <v>-36.469169943728254</v>
      </c>
      <c r="G22" s="16">
        <f t="shared" si="3"/>
        <v>-31.921102159413582</v>
      </c>
      <c r="H22" s="26">
        <v>2.7632</v>
      </c>
      <c r="I22" s="62">
        <v>2.5763000000000003</v>
      </c>
      <c r="J22" s="26">
        <v>3.96</v>
      </c>
      <c r="K22" s="17">
        <f t="shared" si="0"/>
        <v>53.70880720412994</v>
      </c>
      <c r="L22" s="45">
        <f t="shared" si="1"/>
        <v>43.31210191082804</v>
      </c>
      <c r="N22" s="23"/>
      <c r="O22" s="24"/>
      <c r="Q22" s="23"/>
      <c r="R22" s="24"/>
    </row>
    <row r="23" spans="1:18" ht="42" customHeight="1">
      <c r="A23" s="46" t="s">
        <v>38</v>
      </c>
      <c r="B23" s="10" t="s">
        <v>37</v>
      </c>
      <c r="C23" s="30">
        <v>112.961464</v>
      </c>
      <c r="D23" s="21">
        <v>131.103428</v>
      </c>
      <c r="E23" s="21">
        <v>124.873205</v>
      </c>
      <c r="F23" s="15">
        <f t="shared" si="2"/>
        <v>-4.752143475607673</v>
      </c>
      <c r="G23" s="16">
        <f t="shared" si="3"/>
        <v>10.5449598280702</v>
      </c>
      <c r="H23" s="26">
        <v>14.437605</v>
      </c>
      <c r="I23" s="62">
        <v>17.500923999999998</v>
      </c>
      <c r="J23" s="26">
        <v>13.685593</v>
      </c>
      <c r="K23" s="17">
        <f t="shared" si="0"/>
        <v>-21.80074034948096</v>
      </c>
      <c r="L23" s="45">
        <f t="shared" si="1"/>
        <v>-5.208703244062973</v>
      </c>
      <c r="N23" s="23"/>
      <c r="O23" s="24"/>
      <c r="Q23" s="23"/>
      <c r="R23" s="24"/>
    </row>
    <row r="24" spans="1:18" ht="52.5" customHeight="1">
      <c r="A24" s="46" t="s">
        <v>41</v>
      </c>
      <c r="B24" s="10" t="s">
        <v>40</v>
      </c>
      <c r="C24" s="30">
        <v>4652.6536289999995</v>
      </c>
      <c r="D24" s="21">
        <v>4357.155457000001</v>
      </c>
      <c r="E24" s="21">
        <v>4686.646519</v>
      </c>
      <c r="F24" s="15">
        <f t="shared" si="2"/>
        <v>7.562068079775641</v>
      </c>
      <c r="G24" s="16">
        <f t="shared" si="3"/>
        <v>0.7306129514589754</v>
      </c>
      <c r="H24" s="26">
        <v>836.702566</v>
      </c>
      <c r="I24" s="62">
        <v>997.866896</v>
      </c>
      <c r="J24" s="26">
        <v>994.2447199999999</v>
      </c>
      <c r="K24" s="17">
        <f t="shared" si="0"/>
        <v>-0.36299189947274213</v>
      </c>
      <c r="L24" s="45">
        <f t="shared" si="1"/>
        <v>18.82893161821615</v>
      </c>
      <c r="N24" s="23"/>
      <c r="O24" s="24"/>
      <c r="Q24" s="23"/>
      <c r="R24" s="24"/>
    </row>
    <row r="25" spans="1:18" ht="42" customHeight="1">
      <c r="A25" s="46" t="s">
        <v>45</v>
      </c>
      <c r="B25" s="10" t="s">
        <v>42</v>
      </c>
      <c r="C25" s="31">
        <v>332.25295</v>
      </c>
      <c r="D25" s="21">
        <v>361.02909999999997</v>
      </c>
      <c r="E25" s="21">
        <v>333.46301500000004</v>
      </c>
      <c r="F25" s="15">
        <f t="shared" si="2"/>
        <v>-7.6354191393435915</v>
      </c>
      <c r="G25" s="16">
        <f t="shared" si="3"/>
        <v>0.36419992659209033</v>
      </c>
      <c r="H25" s="26">
        <v>36.17164</v>
      </c>
      <c r="I25" s="62">
        <v>37.36365</v>
      </c>
      <c r="J25" s="26">
        <v>32.899</v>
      </c>
      <c r="K25" s="17">
        <f t="shared" si="0"/>
        <v>-11.949180553827043</v>
      </c>
      <c r="L25" s="45">
        <f t="shared" si="1"/>
        <v>-9.047530053931741</v>
      </c>
      <c r="N25" s="23"/>
      <c r="O25" s="24"/>
      <c r="Q25" s="23"/>
      <c r="R25" s="24"/>
    </row>
    <row r="26" spans="1:18" ht="29.25" customHeight="1">
      <c r="A26" s="47" t="s">
        <v>47</v>
      </c>
      <c r="B26" s="36" t="s">
        <v>43</v>
      </c>
      <c r="C26" s="37">
        <v>620.063</v>
      </c>
      <c r="D26" s="38">
        <v>414.5256</v>
      </c>
      <c r="E26" s="38">
        <v>225.997</v>
      </c>
      <c r="F26" s="39">
        <f t="shared" si="2"/>
        <v>-45.48056863074319</v>
      </c>
      <c r="G26" s="40">
        <f t="shared" si="3"/>
        <v>-63.552574496462455</v>
      </c>
      <c r="H26" s="41">
        <v>5.041</v>
      </c>
      <c r="I26" s="64">
        <v>3.364</v>
      </c>
      <c r="J26" s="41">
        <v>7.274</v>
      </c>
      <c r="K26" s="42">
        <f t="shared" si="0"/>
        <v>116.230677764566</v>
      </c>
      <c r="L26" s="48">
        <f t="shared" si="1"/>
        <v>44.29676651458043</v>
      </c>
      <c r="N26" s="23"/>
      <c r="O26" s="24"/>
      <c r="Q26" s="23"/>
      <c r="R26" s="24"/>
    </row>
    <row r="27" spans="6:10" ht="12.75">
      <c r="F27" s="7"/>
      <c r="G27" s="7"/>
      <c r="H27" s="35"/>
      <c r="I27" s="35"/>
      <c r="J27" s="35"/>
    </row>
    <row r="28" spans="1:9" s="2" customFormat="1" ht="12.75">
      <c r="A28" s="19" t="s">
        <v>50</v>
      </c>
      <c r="B28" s="1"/>
      <c r="C28" s="1"/>
      <c r="D28" s="1"/>
      <c r="E28" s="1"/>
      <c r="F28" s="8"/>
      <c r="G28" s="8"/>
      <c r="H28" s="22"/>
      <c r="I28" s="22"/>
    </row>
    <row r="29" spans="1:9" s="2" customFormat="1" ht="12.75">
      <c r="A29" s="1" t="s">
        <v>56</v>
      </c>
      <c r="B29" s="1"/>
      <c r="C29" s="1"/>
      <c r="D29" s="1"/>
      <c r="E29" s="1"/>
      <c r="F29" s="8"/>
      <c r="G29" s="8"/>
      <c r="H29" s="22"/>
      <c r="I29" s="8"/>
    </row>
    <row r="30" spans="1:9" s="2" customFormat="1" ht="12.75">
      <c r="A30" s="1" t="s">
        <v>57</v>
      </c>
      <c r="B30" s="1"/>
      <c r="C30" s="1"/>
      <c r="D30" s="1"/>
      <c r="E30" s="1"/>
      <c r="F30" s="8"/>
      <c r="G30" s="8"/>
      <c r="H30" s="8"/>
      <c r="I30" s="8"/>
    </row>
    <row r="31" spans="1:9" s="2" customFormat="1" ht="12.75">
      <c r="A31" s="1"/>
      <c r="B31" s="1"/>
      <c r="C31" s="1"/>
      <c r="D31" s="1"/>
      <c r="E31" s="1"/>
      <c r="F31" s="8"/>
      <c r="G31" s="8"/>
      <c r="H31" s="8"/>
      <c r="I31" s="8"/>
    </row>
    <row r="32" spans="1:9" s="2" customFormat="1" ht="15.75">
      <c r="A32" s="3" t="s">
        <v>9</v>
      </c>
      <c r="B32" s="3"/>
      <c r="C32" s="3"/>
      <c r="F32" s="9"/>
      <c r="G32" s="9"/>
      <c r="H32" s="9"/>
      <c r="I32" s="9"/>
    </row>
    <row r="33" spans="1:12" s="2" customFormat="1" ht="26.25" customHeight="1">
      <c r="A33" s="50" t="s">
        <v>59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9" s="2" customFormat="1" ht="15.75">
      <c r="A34" s="4" t="s">
        <v>39</v>
      </c>
      <c r="B34" s="4"/>
      <c r="C34" s="4"/>
      <c r="F34" s="9"/>
      <c r="G34" s="9"/>
      <c r="H34" s="9"/>
      <c r="I34" s="9"/>
    </row>
    <row r="35" spans="1:9" s="2" customFormat="1" ht="15.75">
      <c r="A35" s="5" t="s">
        <v>48</v>
      </c>
      <c r="B35" s="4"/>
      <c r="C35" s="4"/>
      <c r="F35" s="9"/>
      <c r="G35" s="9"/>
      <c r="H35" s="9"/>
      <c r="I35" s="9"/>
    </row>
    <row r="36" spans="1:9" s="2" customFormat="1" ht="15.75">
      <c r="A36" s="5" t="s">
        <v>46</v>
      </c>
      <c r="F36" s="9"/>
      <c r="G36" s="9"/>
      <c r="H36" s="9"/>
      <c r="I36" s="9"/>
    </row>
    <row r="38" spans="4:11" ht="12.75">
      <c r="D38" s="24"/>
      <c r="E38" s="32"/>
      <c r="F38" s="33"/>
      <c r="G38" s="33"/>
      <c r="H38" s="33"/>
      <c r="I38" s="1" t="s">
        <v>53</v>
      </c>
      <c r="J38" s="32"/>
      <c r="K38" s="32"/>
    </row>
    <row r="39" spans="4:11" ht="12.75">
      <c r="D39" s="24"/>
      <c r="E39" s="34" t="s">
        <v>60</v>
      </c>
      <c r="F39" s="32"/>
      <c r="G39" s="32"/>
      <c r="H39" s="32"/>
      <c r="I39" s="32"/>
      <c r="J39" s="32"/>
      <c r="K39" s="32"/>
    </row>
    <row r="40" spans="5:9" ht="12.75">
      <c r="E40" s="6"/>
      <c r="I40"/>
    </row>
  </sheetData>
  <sheetProtection/>
  <mergeCells count="10">
    <mergeCell ref="A2:L2"/>
    <mergeCell ref="A33:L33"/>
    <mergeCell ref="H4:L4"/>
    <mergeCell ref="A4:A6"/>
    <mergeCell ref="B4:B6"/>
    <mergeCell ref="F5:G5"/>
    <mergeCell ref="C4:G4"/>
    <mergeCell ref="K5:L5"/>
    <mergeCell ref="I5:J5"/>
    <mergeCell ref="D5:E5"/>
  </mergeCells>
  <printOptions/>
  <pageMargins left="0.75" right="0.75" top="1" bottom="1" header="0.5" footer="0.5"/>
  <pageSetup horizontalDpi="600" verticalDpi="600" orientation="landscape" paperSize="9" r:id="rId1"/>
  <ignoredErrors>
    <ignoredError sqref="L2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2019-11-26T13:46:42Z</cp:lastPrinted>
  <dcterms:created xsi:type="dcterms:W3CDTF">2007-04-02T10:57:14Z</dcterms:created>
  <dcterms:modified xsi:type="dcterms:W3CDTF">2020-06-26T11:07:48Z</dcterms:modified>
  <cp:category/>
  <cp:version/>
  <cp:contentType/>
  <cp:contentStatus/>
</cp:coreProperties>
</file>