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33-36" sheetId="1" r:id="rId1"/>
  </sheets>
  <definedNames/>
  <calcPr fullCalcOnLoad="1"/>
</workbook>
</file>

<file path=xl/sharedStrings.xml><?xml version="1.0" encoding="utf-8"?>
<sst xmlns="http://schemas.openxmlformats.org/spreadsheetml/2006/main" count="147" uniqueCount="42">
  <si>
    <t>Kategorija pagal
raumeningumą</t>
  </si>
  <si>
    <t>Pokytis %</t>
  </si>
  <si>
    <t>36 sav.
(09 02–08)</t>
  </si>
  <si>
    <t>33 sav.
(08 10–16)</t>
  </si>
  <si>
    <t>34 sav.
(08 17–23)</t>
  </si>
  <si>
    <t>35 sav.
(08 24–30)</t>
  </si>
  <si>
    <t>36 sav.
(08 31–09 06)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</si>
  <si>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</si>
  <si>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</si>
  <si>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</si>
  <si>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</si>
  <si>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</si>
  <si>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</si>
  <si>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</si>
  <si>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</si>
  <si>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</si>
  <si>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</si>
  <si>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</si>
  <si>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</si>
  <si>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</si>
  <si>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</si>
  <si>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</si>
  <si>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</si>
  <si>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</si>
  <si>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</si>
  <si>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</si>
  <si>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</si>
  <si>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</si>
  <si>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</si>
  <si>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</si>
  <si>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</si>
  <si>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</si>
  <si>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</si>
  <si>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</si>
  <si>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A-E</t>
  </si>
  <si>
    <t>Pastabos:</t>
  </si>
  <si>
    <t>● - konfidencialūs duomenys</t>
  </si>
  <si>
    <t>* lyginant 2020 m. 36 savaitę su 2020 m. 35 savaite</t>
  </si>
  <si>
    <t>** lyginant 2020 m. 36 savaitę su 2019 m. 36 savaite</t>
  </si>
  <si>
    <t>Šaltinis – ŽŪIKVC (LŽŪMPRIS)</t>
  </si>
  <si>
    <t>Naudojant ŽŪIKVC (LŽŪMPRIS) duomenis, būtina nurodyti šaltinį.</t>
  </si>
  <si>
    <t xml:space="preserve">Galvijų supirkimo kainos Lietuvos įmonėse 2020 m. 33–36 sav., EUR/100 kg skerdenų (be PVM)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</si>
</sst>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14993000030517578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right" vertical="center" wrapText="1" indent="1"/>
    </xf>
    <xf numFmtId="2" fontId="46" fillId="0" borderId="14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>
      <alignment horizontal="right" vertical="center" wrapText="1" indent="1"/>
    </xf>
    <xf numFmtId="2" fontId="47" fillId="0" borderId="14" xfId="0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center" vertical="center" wrapText="1"/>
    </xf>
    <xf numFmtId="2" fontId="47" fillId="0" borderId="17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wrapText="1" indent="1"/>
    </xf>
    <xf numFmtId="2" fontId="46" fillId="0" borderId="18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 quotePrefix="1">
      <alignment horizontal="right" vertical="center" indent="1"/>
    </xf>
    <xf numFmtId="0" fontId="48" fillId="0" borderId="0" xfId="0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>
      <alignment horizontal="right" vertical="center" wrapText="1" indent="1"/>
    </xf>
    <xf numFmtId="2" fontId="49" fillId="0" borderId="18" xfId="0" applyNumberFormat="1" applyFont="1" applyBorder="1" applyAlignment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2" fontId="47" fillId="0" borderId="18" xfId="0" applyNumberFormat="1" applyFont="1" applyBorder="1" applyAlignment="1" quotePrefix="1">
      <alignment horizontal="right" vertical="center" indent="1"/>
    </xf>
    <xf numFmtId="4" fontId="46" fillId="0" borderId="17" xfId="0" applyNumberFormat="1" applyFont="1" applyBorder="1" applyAlignment="1">
      <alignment horizontal="right" vertical="center" wrapText="1" indent="1"/>
    </xf>
    <xf numFmtId="4" fontId="47" fillId="0" borderId="17" xfId="0" applyNumberFormat="1" applyFont="1" applyBorder="1" applyAlignment="1" quotePrefix="1">
      <alignment horizontal="right" vertical="center" indent="1"/>
    </xf>
    <xf numFmtId="4" fontId="49" fillId="0" borderId="19" xfId="0" applyNumberFormat="1" applyFont="1" applyBorder="1" applyAlignment="1">
      <alignment horizontal="right" vertical="center" wrapText="1" indent="1"/>
    </xf>
    <xf numFmtId="2" fontId="49" fillId="0" borderId="20" xfId="0" applyNumberFormat="1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4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3" xfId="0" applyNumberFormat="1" applyFont="1" applyFill="1" applyBorder="1" applyAlignment="1">
      <alignment horizontal="right" vertical="center" wrapText="1" indent="1"/>
    </xf>
    <xf numFmtId="2" fontId="50" fillId="33" borderId="23" xfId="0" applyNumberFormat="1" applyFont="1" applyFill="1" applyBorder="1" applyAlignment="1">
      <alignment horizontal="right" vertical="center" indent="1"/>
    </xf>
    <xf numFmtId="2" fontId="50" fillId="33" borderId="22" xfId="0" applyNumberFormat="1" applyFont="1" applyFill="1" applyBorder="1" applyAlignment="1">
      <alignment horizontal="right" vertical="center" indent="1"/>
    </xf>
    <xf numFmtId="0" fontId="4" fillId="0" borderId="0" xfId="46" applyFont="1" applyFill="1" applyBorder="1" applyAlignment="1">
      <alignment horizontal="center" wrapText="1"/>
      <protection/>
    </xf>
    <xf numFmtId="0" fontId="5" fillId="0" borderId="17" xfId="46" applyFont="1" applyFill="1" applyBorder="1" applyAlignment="1">
      <alignment horizontal="right" vertical="center" wrapText="1" indent="1"/>
      <protection/>
    </xf>
    <xf numFmtId="0" fontId="5" fillId="0" borderId="0" xfId="46" applyFont="1" applyFill="1" applyBorder="1" applyAlignment="1">
      <alignment horizontal="right" vertical="center" wrapText="1" indent="1"/>
      <protection/>
    </xf>
    <xf numFmtId="0" fontId="6" fillId="0" borderId="0" xfId="46" applyFont="1" applyFill="1" applyBorder="1" applyAlignment="1">
      <alignment horizontal="right" vertical="center" wrapText="1" indent="1"/>
      <protection/>
    </xf>
    <xf numFmtId="0" fontId="6" fillId="0" borderId="18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0" fontId="3" fillId="0" borderId="0" xfId="46" applyFont="1" applyFill="1" applyBorder="1" applyAlignment="1" quotePrefix="1">
      <alignment horizontal="right" vertical="center" wrapText="1" indent="1"/>
      <protection/>
    </xf>
    <xf numFmtId="0" fontId="45" fillId="0" borderId="0" xfId="0" applyFont="1" applyFill="1" applyBorder="1" applyAlignment="1">
      <alignment horizontal="center" vertical="center" wrapText="1"/>
    </xf>
    <xf numFmtId="0" fontId="6" fillId="0" borderId="17" xfId="46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48" fillId="0" borderId="0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wrapText="1" indent="1"/>
    </xf>
    <xf numFmtId="2" fontId="49" fillId="0" borderId="18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2" fontId="47" fillId="0" borderId="18" xfId="0" applyNumberFormat="1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wrapText="1" indent="1"/>
    </xf>
    <xf numFmtId="2" fontId="46" fillId="0" borderId="18" xfId="0" applyNumberFormat="1" applyFont="1" applyFill="1" applyBorder="1" applyAlignment="1">
      <alignment horizontal="right" vertical="center" wrapText="1" indent="1"/>
    </xf>
    <xf numFmtId="4" fontId="46" fillId="0" borderId="17" xfId="0" applyNumberFormat="1" applyFont="1" applyFill="1" applyBorder="1" applyAlignment="1">
      <alignment horizontal="right" vertical="center" wrapText="1" indent="1"/>
    </xf>
    <xf numFmtId="4" fontId="49" fillId="0" borderId="17" xfId="0" applyNumberFormat="1" applyFont="1" applyFill="1" applyBorder="1" applyAlignment="1">
      <alignment horizontal="right" vertical="center" wrapText="1" indent="1"/>
    </xf>
    <xf numFmtId="0" fontId="5" fillId="0" borderId="18" xfId="46" applyFont="1" applyFill="1" applyBorder="1" applyAlignment="1">
      <alignment horizontal="right" vertical="center" wrapText="1" indent="1"/>
      <protection/>
    </xf>
    <xf numFmtId="4" fontId="49" fillId="0" borderId="19" xfId="0" applyNumberFormat="1" applyFont="1" applyFill="1" applyBorder="1" applyAlignment="1">
      <alignment horizontal="right" vertical="center" wrapText="1" indent="1"/>
    </xf>
    <xf numFmtId="2" fontId="49" fillId="0" borderId="20" xfId="0" applyNumberFormat="1" applyFont="1" applyFill="1" applyBorder="1" applyAlignment="1">
      <alignment horizontal="right" vertical="center" wrapText="1" indent="1"/>
    </xf>
    <xf numFmtId="0" fontId="3" fillId="33" borderId="22" xfId="46" applyFont="1" applyFill="1" applyBorder="1" applyAlignment="1">
      <alignment horizontal="center" wrapText="1"/>
      <protection/>
    </xf>
    <xf numFmtId="4" fontId="7" fillId="33" borderId="23" xfId="0" applyNumberFormat="1" applyFont="1" applyFill="1" applyBorder="1" applyAlignment="1">
      <alignment horizontal="right" vertical="center" indent="1"/>
    </xf>
    <xf numFmtId="2" fontId="49" fillId="33" borderId="21" xfId="0" applyNumberFormat="1" applyFont="1" applyFill="1" applyBorder="1" applyAlignment="1">
      <alignment horizontal="right" vertical="center" wrapText="1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49" fillId="0" borderId="24" xfId="0" applyNumberFormat="1" applyFont="1" applyBorder="1" applyAlignment="1">
      <alignment horizontal="right" vertical="center" wrapText="1" indent="1"/>
    </xf>
    <xf numFmtId="2" fontId="50" fillId="0" borderId="0" xfId="0" applyNumberFormat="1" applyFont="1" applyAlignment="1">
      <alignment horizontal="right" vertical="center" indent="1"/>
    </xf>
    <xf numFmtId="2" fontId="3" fillId="0" borderId="0" xfId="46" applyNumberFormat="1" applyFont="1" applyFill="1" applyBorder="1" applyAlignment="1" quotePrefix="1">
      <alignment horizontal="right" vertical="center" wrapText="1" indent="1"/>
      <protection/>
    </xf>
    <xf numFmtId="2" fontId="4" fillId="0" borderId="0" xfId="46" applyNumberFormat="1" applyFont="1" applyFill="1" applyBorder="1" applyAlignment="1" quotePrefix="1">
      <alignment horizontal="right" vertical="center" wrapText="1" indent="1"/>
      <protection/>
    </xf>
    <xf numFmtId="0" fontId="46" fillId="0" borderId="0" xfId="0" applyFont="1" applyFill="1" applyBorder="1" applyAlignment="1">
      <alignment horizontal="right" vertical="center" wrapText="1" indent="1"/>
    </xf>
    <xf numFmtId="0" fontId="46" fillId="0" borderId="18" xfId="0" applyFont="1" applyFill="1" applyBorder="1" applyAlignment="1">
      <alignment horizontal="right" vertical="center" wrapText="1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Alignment="1">
      <alignment horizontal="right" vertical="center" indent="1"/>
    </xf>
    <xf numFmtId="2" fontId="47" fillId="0" borderId="0" xfId="0" applyNumberFormat="1" applyFont="1" applyFill="1" applyAlignment="1" quotePrefix="1">
      <alignment horizontal="right" vertical="center" indent="1"/>
    </xf>
    <xf numFmtId="4" fontId="50" fillId="0" borderId="17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2" fontId="50" fillId="0" borderId="18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Alignment="1">
      <alignment horizontal="right" vertical="center" indent="1"/>
    </xf>
    <xf numFmtId="2" fontId="47" fillId="0" borderId="18" xfId="0" applyNumberFormat="1" applyFont="1" applyFill="1" applyBorder="1" applyAlignment="1">
      <alignment horizontal="right" vertical="center" indent="1"/>
    </xf>
    <xf numFmtId="2" fontId="49" fillId="0" borderId="24" xfId="0" applyNumberFormat="1" applyFont="1" applyFill="1" applyBorder="1" applyAlignment="1" quotePrefix="1">
      <alignment horizontal="right" vertical="center" wrapText="1" indent="1"/>
    </xf>
    <xf numFmtId="2" fontId="49" fillId="0" borderId="20" xfId="0" applyNumberFormat="1" applyFont="1" applyFill="1" applyBorder="1" applyAlignment="1" quotePrefix="1">
      <alignment horizontal="right" vertical="center" wrapText="1" indent="1"/>
    </xf>
    <xf numFmtId="2" fontId="50" fillId="0" borderId="24" xfId="0" applyNumberFormat="1" applyFont="1" applyFill="1" applyBorder="1" applyAlignment="1">
      <alignment horizontal="right" vertical="center" indent="1"/>
    </xf>
    <xf numFmtId="0" fontId="3" fillId="33" borderId="25" xfId="46" applyFont="1" applyFill="1" applyBorder="1" applyAlignment="1">
      <alignment horizontal="center" wrapText="1"/>
      <protection/>
    </xf>
    <xf numFmtId="4" fontId="49" fillId="33" borderId="26" xfId="0" applyNumberFormat="1" applyFont="1" applyFill="1" applyBorder="1" applyAlignment="1">
      <alignment horizontal="right" vertical="center" wrapText="1" indent="1"/>
    </xf>
    <xf numFmtId="2" fontId="49" fillId="33" borderId="27" xfId="0" applyNumberFormat="1" applyFont="1" applyFill="1" applyBorder="1" applyAlignment="1">
      <alignment horizontal="right" vertical="center" wrapText="1" indent="1"/>
    </xf>
    <xf numFmtId="2" fontId="50" fillId="33" borderId="27" xfId="0" applyNumberFormat="1" applyFont="1" applyFill="1" applyBorder="1" applyAlignment="1">
      <alignment horizontal="right" vertical="center" indent="1"/>
    </xf>
    <xf numFmtId="2" fontId="50" fillId="33" borderId="26" xfId="0" applyNumberFormat="1" applyFont="1" applyFill="1" applyBorder="1" applyAlignment="1">
      <alignment horizontal="right" vertical="center" indent="1"/>
    </xf>
    <xf numFmtId="2" fontId="3" fillId="34" borderId="28" xfId="46" applyNumberFormat="1" applyFont="1" applyFill="1" applyBorder="1" applyAlignment="1">
      <alignment horizontal="center" vertical="center" wrapText="1"/>
      <protection/>
    </xf>
    <xf numFmtId="4" fontId="49" fillId="34" borderId="29" xfId="0" applyNumberFormat="1" applyFont="1" applyFill="1" applyBorder="1" applyAlignment="1">
      <alignment horizontal="right" vertical="center" wrapText="1" indent="1"/>
    </xf>
    <xf numFmtId="2" fontId="49" fillId="34" borderId="30" xfId="0" applyNumberFormat="1" applyFont="1" applyFill="1" applyBorder="1" applyAlignment="1">
      <alignment horizontal="right" vertical="center" wrapText="1" indent="1"/>
    </xf>
    <xf numFmtId="2" fontId="50" fillId="34" borderId="30" xfId="0" applyNumberFormat="1" applyFont="1" applyFill="1" applyBorder="1" applyAlignment="1">
      <alignment horizontal="right" vertical="center" indent="1"/>
    </xf>
    <xf numFmtId="2" fontId="50" fillId="34" borderId="29" xfId="0" applyNumberFormat="1" applyFont="1" applyFill="1" applyBorder="1" applyAlignment="1">
      <alignment horizontal="right" vertical="center" indent="1"/>
    </xf>
    <xf numFmtId="0" fontId="47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1" fillId="0" borderId="0" xfId="46" applyFont="1" applyFill="1" applyAlignment="1">
      <alignment horizontal="left"/>
      <protection/>
    </xf>
    <xf numFmtId="0" fontId="10" fillId="0" borderId="0" xfId="0" applyFont="1" applyBorder="1" applyAlignment="1">
      <alignment vertical="center"/>
    </xf>
    <xf numFmtId="0" fontId="3" fillId="35" borderId="31" xfId="46" applyFont="1" applyFill="1" applyBorder="1" applyAlignment="1">
      <alignment horizontal="center" wrapText="1"/>
      <protection/>
    </xf>
    <xf numFmtId="0" fontId="3" fillId="35" borderId="32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3" fillId="35" borderId="31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34">
      <selection activeCell="A1" sqref="A1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6" max="6" width="10.421875" style="0" customWidth="1"/>
  </cols>
  <sheetData>
    <row r="2" spans="1:8" ht="15">
      <c r="A2" s="101" t="s">
        <v>41</v>
      </c>
      <c r="B2" s="101"/>
      <c r="C2" s="101"/>
      <c r="D2" s="101"/>
      <c r="E2" s="101"/>
      <c r="F2" s="101"/>
      <c r="G2" s="101"/>
      <c r="H2" s="101"/>
    </row>
    <row r="4" spans="1:8" ht="21" customHeight="1">
      <c r="A4" s="102" t="s">
        <v>0</v>
      </c>
      <c r="B4" s="2">
        <v>2019</v>
      </c>
      <c r="C4" s="104">
        <v>2020</v>
      </c>
      <c r="D4" s="105"/>
      <c r="E4" s="105"/>
      <c r="F4" s="106"/>
      <c r="G4" s="105" t="s">
        <v>1</v>
      </c>
      <c r="H4" s="105"/>
    </row>
    <row r="5" spans="1:8" ht="36">
      <c r="A5" s="103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 customHeight="1">
      <c r="A6" s="107" t="s">
        <v>9</v>
      </c>
      <c r="B6" s="107"/>
      <c r="C6" s="107"/>
      <c r="D6" s="107"/>
      <c r="E6" s="107"/>
      <c r="F6" s="107"/>
      <c r="G6" s="107"/>
      <c r="H6" s="107"/>
    </row>
    <row r="7" spans="1:8" ht="15">
      <c r="A7" s="6" t="s">
        <v>10</v>
      </c>
      <c r="B7" s="7">
        <v>307.27</v>
      </c>
      <c r="C7" s="8">
        <v>298.18</v>
      </c>
      <c r="D7" s="8">
        <v>314.29</v>
      </c>
      <c r="E7" s="8">
        <v>278.94</v>
      </c>
      <c r="F7" s="9">
        <v>281.21</v>
      </c>
      <c r="G7" s="10">
        <f>F7/E7*100-100</f>
        <v>0.8137950813795101</v>
      </c>
      <c r="H7" s="10">
        <f>(F7/B7-1)*100</f>
        <v>-8.481140365151173</v>
      </c>
    </row>
    <row r="8" spans="1:8" ht="15">
      <c r="A8" s="11" t="s">
        <v>11</v>
      </c>
      <c r="B8" s="12" t="s">
        <v>12</v>
      </c>
      <c r="C8" s="13">
        <v>299.01</v>
      </c>
      <c r="D8" s="13">
        <v>308.09</v>
      </c>
      <c r="E8" s="13">
        <v>264.05</v>
      </c>
      <c r="F8" s="14">
        <v>282.34</v>
      </c>
      <c r="G8" s="15">
        <f>F8/E8*100-100</f>
        <v>6.926718424540795</v>
      </c>
      <c r="H8" s="15" t="s">
        <v>13</v>
      </c>
    </row>
    <row r="9" spans="1:8" ht="15">
      <c r="A9" s="16" t="s">
        <v>14</v>
      </c>
      <c r="B9" s="17">
        <v>305.49</v>
      </c>
      <c r="C9" s="18">
        <v>297.64</v>
      </c>
      <c r="D9" s="18">
        <v>311.09</v>
      </c>
      <c r="E9" s="18">
        <v>276.01</v>
      </c>
      <c r="F9" s="19">
        <v>281.69</v>
      </c>
      <c r="G9" s="20">
        <f aca="true" t="shared" si="0" ref="G9:G21">F9/E9*100-100</f>
        <v>2.0578964530270696</v>
      </c>
      <c r="H9" s="20">
        <f>F9/B9*100-100</f>
        <v>-7.790762381747356</v>
      </c>
    </row>
    <row r="10" spans="1:8" ht="15">
      <c r="A10" s="11" t="s">
        <v>15</v>
      </c>
      <c r="B10" s="12" t="s">
        <v>12</v>
      </c>
      <c r="C10" s="15" t="s">
        <v>12</v>
      </c>
      <c r="D10" s="15">
        <v>259.69</v>
      </c>
      <c r="E10" s="15" t="s">
        <v>12</v>
      </c>
      <c r="F10" s="21" t="s">
        <v>12</v>
      </c>
      <c r="G10" s="15" t="s">
        <v>13</v>
      </c>
      <c r="H10" s="15" t="s">
        <v>13</v>
      </c>
    </row>
    <row r="11" spans="1:8" ht="15">
      <c r="A11" s="11" t="s">
        <v>16</v>
      </c>
      <c r="B11" s="22">
        <v>286.38</v>
      </c>
      <c r="C11" s="13">
        <v>273.49</v>
      </c>
      <c r="D11" s="13">
        <v>265.28</v>
      </c>
      <c r="E11" s="13">
        <v>271.57</v>
      </c>
      <c r="F11" s="14">
        <v>265.26</v>
      </c>
      <c r="G11" s="15">
        <f t="shared" si="0"/>
        <v>-2.323526162683649</v>
      </c>
      <c r="H11" s="15">
        <f aca="true" t="shared" si="1" ref="H11:H21">F11/B11*100-100</f>
        <v>-7.374816677142263</v>
      </c>
    </row>
    <row r="12" spans="1:8" ht="15">
      <c r="A12" s="11" t="s">
        <v>17</v>
      </c>
      <c r="B12" s="22">
        <v>286.81</v>
      </c>
      <c r="C12" s="13">
        <v>267.88</v>
      </c>
      <c r="D12" s="13">
        <v>272.08</v>
      </c>
      <c r="E12" s="13">
        <v>266.92</v>
      </c>
      <c r="F12" s="14">
        <v>273.52</v>
      </c>
      <c r="G12" s="15">
        <f t="shared" si="0"/>
        <v>2.4726509815674973</v>
      </c>
      <c r="H12" s="15">
        <f t="shared" si="1"/>
        <v>-4.633729646804511</v>
      </c>
    </row>
    <row r="13" spans="1:8" ht="15">
      <c r="A13" s="16" t="s">
        <v>18</v>
      </c>
      <c r="B13" s="17">
        <v>286.47</v>
      </c>
      <c r="C13" s="18">
        <v>269.69</v>
      </c>
      <c r="D13" s="18">
        <v>268.29</v>
      </c>
      <c r="E13" s="18">
        <v>269.22</v>
      </c>
      <c r="F13" s="19">
        <v>268.88</v>
      </c>
      <c r="G13" s="20">
        <f t="shared" si="0"/>
        <v>-0.1262907659163659</v>
      </c>
      <c r="H13" s="20">
        <f t="shared" si="1"/>
        <v>-6.140259014905581</v>
      </c>
    </row>
    <row r="14" spans="1:8" ht="15">
      <c r="A14" s="11" t="s">
        <v>19</v>
      </c>
      <c r="B14" s="22">
        <v>245.35</v>
      </c>
      <c r="C14" s="15">
        <v>242.31</v>
      </c>
      <c r="D14" s="15">
        <v>232.14</v>
      </c>
      <c r="E14" s="15">
        <v>245.4</v>
      </c>
      <c r="F14" s="21">
        <v>233.6</v>
      </c>
      <c r="G14" s="15">
        <f t="shared" si="0"/>
        <v>-4.808475957620217</v>
      </c>
      <c r="H14" s="15">
        <f t="shared" si="1"/>
        <v>-4.789076829019763</v>
      </c>
    </row>
    <row r="15" spans="1:8" ht="15">
      <c r="A15" s="11" t="s">
        <v>20</v>
      </c>
      <c r="B15" s="22">
        <v>267.42</v>
      </c>
      <c r="C15" s="13">
        <v>264.37</v>
      </c>
      <c r="D15" s="13">
        <v>257.58</v>
      </c>
      <c r="E15" s="13">
        <v>260.49</v>
      </c>
      <c r="F15" s="14">
        <v>254.62</v>
      </c>
      <c r="G15" s="15">
        <f t="shared" si="0"/>
        <v>-2.2534454297669697</v>
      </c>
      <c r="H15" s="15">
        <f t="shared" si="1"/>
        <v>-4.786478199087583</v>
      </c>
    </row>
    <row r="16" spans="1:8" ht="15">
      <c r="A16" s="11" t="s">
        <v>21</v>
      </c>
      <c r="B16" s="22">
        <v>272.65</v>
      </c>
      <c r="C16" s="13">
        <v>264.36</v>
      </c>
      <c r="D16" s="13">
        <v>268.45</v>
      </c>
      <c r="E16" s="13">
        <v>258.76</v>
      </c>
      <c r="F16" s="14">
        <v>259.54</v>
      </c>
      <c r="G16" s="15">
        <f t="shared" si="0"/>
        <v>0.30143762559902143</v>
      </c>
      <c r="H16" s="15">
        <f t="shared" si="1"/>
        <v>-4.8083623693379565</v>
      </c>
    </row>
    <row r="17" spans="1:8" ht="15">
      <c r="A17" s="16" t="s">
        <v>22</v>
      </c>
      <c r="B17" s="17">
        <v>267.23</v>
      </c>
      <c r="C17" s="18">
        <v>261.88</v>
      </c>
      <c r="D17" s="18">
        <v>260.83</v>
      </c>
      <c r="E17" s="18">
        <v>258.58</v>
      </c>
      <c r="F17" s="19">
        <v>254.3</v>
      </c>
      <c r="G17" s="20">
        <f t="shared" si="0"/>
        <v>-1.6551937504833916</v>
      </c>
      <c r="H17" s="20">
        <f t="shared" si="1"/>
        <v>-4.838528608314945</v>
      </c>
    </row>
    <row r="18" spans="1:8" ht="15">
      <c r="A18" s="11" t="s">
        <v>23</v>
      </c>
      <c r="B18" s="22" t="s">
        <v>12</v>
      </c>
      <c r="C18" s="13">
        <v>214.47</v>
      </c>
      <c r="D18" s="13" t="s">
        <v>12</v>
      </c>
      <c r="E18" s="13" t="s">
        <v>12</v>
      </c>
      <c r="F18" s="14" t="s">
        <v>12</v>
      </c>
      <c r="G18" s="15" t="s">
        <v>13</v>
      </c>
      <c r="H18" s="15" t="s">
        <v>13</v>
      </c>
    </row>
    <row r="19" spans="1:8" ht="15">
      <c r="A19" s="11" t="s">
        <v>24</v>
      </c>
      <c r="B19" s="22">
        <v>229.08</v>
      </c>
      <c r="C19" s="13">
        <v>234.04</v>
      </c>
      <c r="D19" s="13">
        <v>242.02</v>
      </c>
      <c r="E19" s="13">
        <v>227.95</v>
      </c>
      <c r="F19" s="14">
        <v>228.87</v>
      </c>
      <c r="G19" s="15">
        <f t="shared" si="0"/>
        <v>0.40359728010528784</v>
      </c>
      <c r="H19" s="15">
        <f t="shared" si="1"/>
        <v>-0.0916710319539078</v>
      </c>
    </row>
    <row r="20" spans="1:8" ht="15">
      <c r="A20" s="11" t="s">
        <v>25</v>
      </c>
      <c r="B20" s="23" t="s">
        <v>12</v>
      </c>
      <c r="C20" s="15">
        <v>234.71</v>
      </c>
      <c r="D20" s="15">
        <v>233.87</v>
      </c>
      <c r="E20" s="15">
        <v>245.71</v>
      </c>
      <c r="F20" s="21" t="s">
        <v>12</v>
      </c>
      <c r="G20" s="15" t="s">
        <v>13</v>
      </c>
      <c r="H20" s="15" t="s">
        <v>13</v>
      </c>
    </row>
    <row r="21" spans="1:8" ht="15">
      <c r="A21" s="16" t="s">
        <v>26</v>
      </c>
      <c r="B21" s="24">
        <v>226</v>
      </c>
      <c r="C21" s="18">
        <v>229.15</v>
      </c>
      <c r="D21" s="18">
        <v>236.81</v>
      </c>
      <c r="E21" s="18">
        <v>235.57</v>
      </c>
      <c r="F21" s="25">
        <v>229.09</v>
      </c>
      <c r="G21" s="20">
        <f t="shared" si="0"/>
        <v>-2.7507747166447274</v>
      </c>
      <c r="H21" s="20">
        <f t="shared" si="1"/>
        <v>1.3672566371681398</v>
      </c>
    </row>
    <row r="22" spans="1:8" ht="15">
      <c r="A22" s="26" t="s">
        <v>27</v>
      </c>
      <c r="B22" s="27">
        <v>272.07</v>
      </c>
      <c r="C22" s="28">
        <v>265.79</v>
      </c>
      <c r="D22" s="28">
        <v>265.2</v>
      </c>
      <c r="E22" s="28">
        <v>259.68</v>
      </c>
      <c r="F22" s="28">
        <v>259.11</v>
      </c>
      <c r="G22" s="29">
        <f>F22/E22*100-100</f>
        <v>-0.21950092421441525</v>
      </c>
      <c r="H22" s="30">
        <f>F22/B22*100-100</f>
        <v>-4.763479986768104</v>
      </c>
    </row>
    <row r="23" spans="1:8" ht="15">
      <c r="A23" s="100" t="s">
        <v>28</v>
      </c>
      <c r="B23" s="100"/>
      <c r="C23" s="100"/>
      <c r="D23" s="100"/>
      <c r="E23" s="100"/>
      <c r="F23" s="100"/>
      <c r="G23" s="100"/>
      <c r="H23" s="100"/>
    </row>
    <row r="24" spans="1:8" ht="15">
      <c r="A24" s="31" t="s">
        <v>10</v>
      </c>
      <c r="B24" s="32">
        <v>285.18</v>
      </c>
      <c r="C24" s="33">
        <v>267.42</v>
      </c>
      <c r="D24" s="34" t="s">
        <v>12</v>
      </c>
      <c r="E24" s="34" t="s">
        <v>12</v>
      </c>
      <c r="F24" s="35" t="s">
        <v>12</v>
      </c>
      <c r="G24" s="36" t="s">
        <v>13</v>
      </c>
      <c r="H24" s="37" t="s">
        <v>13</v>
      </c>
    </row>
    <row r="25" spans="1:8" ht="15">
      <c r="A25" s="38" t="s">
        <v>11</v>
      </c>
      <c r="B25" s="39" t="s">
        <v>12</v>
      </c>
      <c r="C25" s="40">
        <v>257.65</v>
      </c>
      <c r="D25" s="40">
        <v>264.2</v>
      </c>
      <c r="E25" s="34" t="s">
        <v>12</v>
      </c>
      <c r="F25" s="35" t="s">
        <v>12</v>
      </c>
      <c r="G25" s="36" t="s">
        <v>13</v>
      </c>
      <c r="H25" s="40" t="s">
        <v>13</v>
      </c>
    </row>
    <row r="26" spans="1:8" ht="15">
      <c r="A26" s="41" t="s">
        <v>14</v>
      </c>
      <c r="B26" s="42">
        <v>277.16</v>
      </c>
      <c r="C26" s="43">
        <v>267.89</v>
      </c>
      <c r="D26" s="43">
        <v>271.02</v>
      </c>
      <c r="E26" s="43">
        <v>246.66</v>
      </c>
      <c r="F26" s="44">
        <v>278.48</v>
      </c>
      <c r="G26" s="45">
        <f>F26/E26*100-100</f>
        <v>12.900348658071863</v>
      </c>
      <c r="H26" s="46">
        <f>F26/B26*100-100</f>
        <v>0.47625920046181136</v>
      </c>
    </row>
    <row r="27" spans="1:8" ht="15">
      <c r="A27" s="38" t="s">
        <v>16</v>
      </c>
      <c r="B27" s="47">
        <v>273.6</v>
      </c>
      <c r="C27" s="40">
        <v>251.84</v>
      </c>
      <c r="D27" s="40">
        <v>259.9</v>
      </c>
      <c r="E27" s="40">
        <v>263</v>
      </c>
      <c r="F27" s="48">
        <v>278.91</v>
      </c>
      <c r="G27" s="40">
        <f aca="true" t="shared" si="2" ref="G27:G36">F27/E27*100-100</f>
        <v>6.04942965779469</v>
      </c>
      <c r="H27" s="40">
        <f aca="true" t="shared" si="3" ref="H27:H36">F27/B27*100-100</f>
        <v>1.9407894736842195</v>
      </c>
    </row>
    <row r="28" spans="1:8" ht="15">
      <c r="A28" s="38" t="s">
        <v>17</v>
      </c>
      <c r="B28" s="47">
        <v>278.48</v>
      </c>
      <c r="C28" s="49">
        <v>254.77</v>
      </c>
      <c r="D28" s="49">
        <v>255.79</v>
      </c>
      <c r="E28" s="49">
        <v>258.63</v>
      </c>
      <c r="F28" s="50">
        <v>268.66</v>
      </c>
      <c r="G28" s="40">
        <f t="shared" si="2"/>
        <v>3.8781270540927437</v>
      </c>
      <c r="H28" s="40">
        <f t="shared" si="3"/>
        <v>-3.5262855501292734</v>
      </c>
    </row>
    <row r="29" spans="1:8" ht="15">
      <c r="A29" s="41" t="s">
        <v>18</v>
      </c>
      <c r="B29" s="42">
        <v>277.32</v>
      </c>
      <c r="C29" s="43">
        <v>252.95</v>
      </c>
      <c r="D29" s="43">
        <v>257.97</v>
      </c>
      <c r="E29" s="43">
        <v>259.81</v>
      </c>
      <c r="F29" s="44">
        <v>264.15</v>
      </c>
      <c r="G29" s="46">
        <f t="shared" si="2"/>
        <v>1.6704514837766027</v>
      </c>
      <c r="H29" s="46">
        <f t="shared" si="3"/>
        <v>-4.749026395499783</v>
      </c>
    </row>
    <row r="30" spans="1:8" ht="15">
      <c r="A30" s="38" t="s">
        <v>19</v>
      </c>
      <c r="B30" s="51">
        <v>248.7</v>
      </c>
      <c r="C30" s="40">
        <v>247.7</v>
      </c>
      <c r="D30" s="40">
        <v>240.3</v>
      </c>
      <c r="E30" s="40">
        <v>240.5</v>
      </c>
      <c r="F30" s="48" t="s">
        <v>12</v>
      </c>
      <c r="G30" s="40" t="s">
        <v>13</v>
      </c>
      <c r="H30" s="40" t="s">
        <v>13</v>
      </c>
    </row>
    <row r="31" spans="1:8" ht="15.75" customHeight="1">
      <c r="A31" s="38" t="s">
        <v>20</v>
      </c>
      <c r="B31" s="51">
        <v>259.66</v>
      </c>
      <c r="C31" s="49">
        <v>259.54</v>
      </c>
      <c r="D31" s="49">
        <v>253.69</v>
      </c>
      <c r="E31" s="49">
        <v>252.75</v>
      </c>
      <c r="F31" s="50">
        <v>247.64</v>
      </c>
      <c r="G31" s="40">
        <f t="shared" si="2"/>
        <v>-2.0217606330366067</v>
      </c>
      <c r="H31" s="40">
        <f t="shared" si="3"/>
        <v>-4.629130401294006</v>
      </c>
    </row>
    <row r="32" spans="1:8" ht="15">
      <c r="A32" s="38" t="s">
        <v>21</v>
      </c>
      <c r="B32" s="51">
        <v>277.47</v>
      </c>
      <c r="C32" s="49">
        <v>264.77</v>
      </c>
      <c r="D32" s="49">
        <v>258.35</v>
      </c>
      <c r="E32" s="49">
        <v>259.96</v>
      </c>
      <c r="F32" s="50">
        <v>261.36</v>
      </c>
      <c r="G32" s="40">
        <f t="shared" si="2"/>
        <v>0.5385443914448445</v>
      </c>
      <c r="H32" s="40">
        <f t="shared" si="3"/>
        <v>-5.806033084657798</v>
      </c>
    </row>
    <row r="33" spans="1:8" ht="15">
      <c r="A33" s="41" t="s">
        <v>22</v>
      </c>
      <c r="B33" s="52">
        <v>262.25</v>
      </c>
      <c r="C33" s="43">
        <v>257.77</v>
      </c>
      <c r="D33" s="43">
        <v>252.93</v>
      </c>
      <c r="E33" s="43">
        <v>253.13</v>
      </c>
      <c r="F33" s="44">
        <v>249.7</v>
      </c>
      <c r="G33" s="46">
        <f t="shared" si="2"/>
        <v>-1.3550349622723559</v>
      </c>
      <c r="H33" s="46">
        <f t="shared" si="3"/>
        <v>-4.785510009532885</v>
      </c>
    </row>
    <row r="34" spans="1:8" ht="15">
      <c r="A34" s="38" t="s">
        <v>23</v>
      </c>
      <c r="B34" s="51">
        <v>201.65</v>
      </c>
      <c r="C34" s="49" t="s">
        <v>12</v>
      </c>
      <c r="D34" s="49">
        <v>206.84</v>
      </c>
      <c r="E34" s="34" t="s">
        <v>12</v>
      </c>
      <c r="F34" s="53">
        <v>201.57</v>
      </c>
      <c r="G34" s="40" t="s">
        <v>13</v>
      </c>
      <c r="H34" s="40">
        <f t="shared" si="3"/>
        <v>-0.03967270022316427</v>
      </c>
    </row>
    <row r="35" spans="1:8" ht="15">
      <c r="A35" s="38" t="s">
        <v>24</v>
      </c>
      <c r="B35" s="51">
        <v>243.02</v>
      </c>
      <c r="C35" s="49">
        <v>221.15</v>
      </c>
      <c r="D35" s="49">
        <v>250.56</v>
      </c>
      <c r="E35" s="49">
        <v>240.52</v>
      </c>
      <c r="F35" s="50">
        <v>204.89</v>
      </c>
      <c r="G35" s="40">
        <f t="shared" si="2"/>
        <v>-14.813736903376025</v>
      </c>
      <c r="H35" s="40">
        <f t="shared" si="3"/>
        <v>-15.690066661180154</v>
      </c>
    </row>
    <row r="36" spans="1:8" ht="15">
      <c r="A36" s="41" t="s">
        <v>26</v>
      </c>
      <c r="B36" s="54">
        <v>225.17</v>
      </c>
      <c r="C36" s="43">
        <v>233.02</v>
      </c>
      <c r="D36" s="43">
        <v>240.35</v>
      </c>
      <c r="E36" s="43">
        <v>230.02</v>
      </c>
      <c r="F36" s="55">
        <v>213.68</v>
      </c>
      <c r="G36" s="46">
        <f t="shared" si="2"/>
        <v>-7.103730110425175</v>
      </c>
      <c r="H36" s="46">
        <f t="shared" si="3"/>
        <v>-5.102811209308513</v>
      </c>
    </row>
    <row r="37" spans="1:8" ht="15">
      <c r="A37" s="56" t="s">
        <v>27</v>
      </c>
      <c r="B37" s="57">
        <v>261.89</v>
      </c>
      <c r="C37" s="58">
        <v>254.8</v>
      </c>
      <c r="D37" s="28">
        <v>253.29</v>
      </c>
      <c r="E37" s="28">
        <v>252.72</v>
      </c>
      <c r="F37" s="28">
        <v>252.57</v>
      </c>
      <c r="G37" s="29">
        <f>F37/E37*100-100</f>
        <v>-0.05935422602088636</v>
      </c>
      <c r="H37" s="30">
        <f>F37/B37*100-100</f>
        <v>-3.5587460384130765</v>
      </c>
    </row>
    <row r="38" spans="1:8" ht="15">
      <c r="A38" s="99" t="s">
        <v>29</v>
      </c>
      <c r="B38" s="99"/>
      <c r="C38" s="99"/>
      <c r="D38" s="99"/>
      <c r="E38" s="99"/>
      <c r="F38" s="99"/>
      <c r="G38" s="99"/>
      <c r="H38" s="99"/>
    </row>
    <row r="39" spans="1:8" ht="15">
      <c r="A39" s="11" t="s">
        <v>16</v>
      </c>
      <c r="B39" s="7">
        <v>249.34</v>
      </c>
      <c r="C39" s="8" t="s">
        <v>12</v>
      </c>
      <c r="D39" s="8" t="s">
        <v>12</v>
      </c>
      <c r="E39" s="8" t="s">
        <v>12</v>
      </c>
      <c r="F39" s="9">
        <v>280.31</v>
      </c>
      <c r="G39" s="10" t="s">
        <v>13</v>
      </c>
      <c r="H39" s="59">
        <f>F39/B39*100-100</f>
        <v>12.420790887944165</v>
      </c>
    </row>
    <row r="40" spans="1:8" ht="15">
      <c r="A40" s="11" t="s">
        <v>17</v>
      </c>
      <c r="B40" s="22">
        <v>258</v>
      </c>
      <c r="C40" s="13">
        <v>236.42</v>
      </c>
      <c r="D40" s="13">
        <v>222.08</v>
      </c>
      <c r="E40" s="13">
        <v>249.37</v>
      </c>
      <c r="F40" s="14">
        <v>257.93</v>
      </c>
      <c r="G40" s="60">
        <f>F40/E40*100-100</f>
        <v>3.432650278702326</v>
      </c>
      <c r="H40" s="59">
        <f>F40/B40*100-100</f>
        <v>-0.027131782945730265</v>
      </c>
    </row>
    <row r="41" spans="1:8" ht="15">
      <c r="A41" s="11" t="s">
        <v>30</v>
      </c>
      <c r="B41" s="22">
        <v>259.64</v>
      </c>
      <c r="C41" s="15">
        <v>234.16</v>
      </c>
      <c r="D41" s="15">
        <v>221.09</v>
      </c>
      <c r="E41" s="15">
        <v>244.13</v>
      </c>
      <c r="F41" s="21">
        <v>244.54</v>
      </c>
      <c r="G41" s="60">
        <f>F41/E41*100-100</f>
        <v>0.16794330889280218</v>
      </c>
      <c r="H41" s="59">
        <f>F41/B41*100-100</f>
        <v>-5.815744877522718</v>
      </c>
    </row>
    <row r="42" spans="1:8" ht="15">
      <c r="A42" s="16" t="s">
        <v>18</v>
      </c>
      <c r="B42" s="17">
        <v>257.42</v>
      </c>
      <c r="C42" s="18">
        <v>231.29</v>
      </c>
      <c r="D42" s="18">
        <v>224.69</v>
      </c>
      <c r="E42" s="18">
        <v>253.26</v>
      </c>
      <c r="F42" s="19">
        <v>259.95</v>
      </c>
      <c r="G42" s="61">
        <f aca="true" t="shared" si="4" ref="G42:G51">F42/E42*100-100</f>
        <v>2.641554134091436</v>
      </c>
      <c r="H42" s="62">
        <f aca="true" t="shared" si="5" ref="H42:H51">F42/B42*100-100</f>
        <v>0.9828296169683597</v>
      </c>
    </row>
    <row r="43" spans="1:8" ht="15">
      <c r="A43" s="11" t="s">
        <v>19</v>
      </c>
      <c r="B43" s="22">
        <v>240.73</v>
      </c>
      <c r="C43" s="15">
        <v>202.39</v>
      </c>
      <c r="D43" s="13" t="s">
        <v>12</v>
      </c>
      <c r="E43" s="13" t="s">
        <v>12</v>
      </c>
      <c r="F43" s="14" t="s">
        <v>12</v>
      </c>
      <c r="G43" s="60" t="s">
        <v>13</v>
      </c>
      <c r="H43" s="59" t="s">
        <v>13</v>
      </c>
    </row>
    <row r="44" spans="1:8" ht="15.75" customHeight="1">
      <c r="A44" s="11" t="s">
        <v>20</v>
      </c>
      <c r="B44" s="22">
        <v>249.86</v>
      </c>
      <c r="C44" s="13">
        <v>244.38</v>
      </c>
      <c r="D44" s="13">
        <v>229.79</v>
      </c>
      <c r="E44" s="13">
        <v>234.23</v>
      </c>
      <c r="F44" s="14">
        <v>234.99</v>
      </c>
      <c r="G44" s="60">
        <f t="shared" si="4"/>
        <v>0.3244674038338502</v>
      </c>
      <c r="H44" s="59">
        <f t="shared" si="5"/>
        <v>-5.951332746337954</v>
      </c>
    </row>
    <row r="45" spans="1:8" ht="15">
      <c r="A45" s="11" t="s">
        <v>21</v>
      </c>
      <c r="B45" s="22">
        <v>252.17</v>
      </c>
      <c r="C45" s="13">
        <v>254</v>
      </c>
      <c r="D45" s="13">
        <v>250.04</v>
      </c>
      <c r="E45" s="13">
        <v>244.77</v>
      </c>
      <c r="F45" s="14">
        <v>241.32</v>
      </c>
      <c r="G45" s="60">
        <f t="shared" si="4"/>
        <v>-1.4094864566736192</v>
      </c>
      <c r="H45" s="59">
        <f t="shared" si="5"/>
        <v>-4.302652972201287</v>
      </c>
    </row>
    <row r="46" spans="1:8" ht="15">
      <c r="A46" s="11" t="s">
        <v>31</v>
      </c>
      <c r="B46" s="22">
        <v>239.97</v>
      </c>
      <c r="C46" s="13">
        <v>235.58</v>
      </c>
      <c r="D46" s="13">
        <v>228.27</v>
      </c>
      <c r="E46" s="13">
        <v>242.57</v>
      </c>
      <c r="F46" s="14">
        <v>232.79</v>
      </c>
      <c r="G46" s="60">
        <f t="shared" si="4"/>
        <v>-4.031825864698845</v>
      </c>
      <c r="H46" s="59">
        <f t="shared" si="5"/>
        <v>-2.992040671750644</v>
      </c>
    </row>
    <row r="47" spans="1:8" ht="15">
      <c r="A47" s="16" t="s">
        <v>22</v>
      </c>
      <c r="B47" s="17">
        <v>249.27</v>
      </c>
      <c r="C47" s="18">
        <v>250.28</v>
      </c>
      <c r="D47" s="18">
        <v>244.4</v>
      </c>
      <c r="E47" s="18">
        <v>242.49</v>
      </c>
      <c r="F47" s="19">
        <v>238.16</v>
      </c>
      <c r="G47" s="61">
        <f t="shared" si="4"/>
        <v>-1.7856406449750466</v>
      </c>
      <c r="H47" s="62">
        <f t="shared" si="5"/>
        <v>-4.457014482288287</v>
      </c>
    </row>
    <row r="48" spans="1:8" ht="15">
      <c r="A48" s="11" t="s">
        <v>23</v>
      </c>
      <c r="B48" s="22">
        <v>182.72</v>
      </c>
      <c r="C48" s="13">
        <v>183.03</v>
      </c>
      <c r="D48" s="13">
        <v>181</v>
      </c>
      <c r="E48" s="13">
        <v>182.96</v>
      </c>
      <c r="F48" s="14">
        <v>185.08</v>
      </c>
      <c r="G48" s="60">
        <f t="shared" si="4"/>
        <v>1.1587232181897775</v>
      </c>
      <c r="H48" s="59">
        <f t="shared" si="5"/>
        <v>1.2915936952714588</v>
      </c>
    </row>
    <row r="49" spans="1:8" ht="15">
      <c r="A49" s="11" t="s">
        <v>24</v>
      </c>
      <c r="B49" s="22">
        <v>208.16</v>
      </c>
      <c r="C49" s="13">
        <v>206.01</v>
      </c>
      <c r="D49" s="13">
        <v>203.75</v>
      </c>
      <c r="E49" s="13">
        <v>199.9</v>
      </c>
      <c r="F49" s="14">
        <v>201.25</v>
      </c>
      <c r="G49" s="60">
        <f t="shared" si="4"/>
        <v>0.6753376688344019</v>
      </c>
      <c r="H49" s="59">
        <f t="shared" si="5"/>
        <v>-3.319561875480403</v>
      </c>
    </row>
    <row r="50" spans="1:8" ht="15">
      <c r="A50" s="11" t="s">
        <v>25</v>
      </c>
      <c r="B50" s="22">
        <v>210.89</v>
      </c>
      <c r="C50" s="13">
        <v>209.34</v>
      </c>
      <c r="D50" s="13">
        <v>198.3</v>
      </c>
      <c r="E50" s="13">
        <v>207.39</v>
      </c>
      <c r="F50" s="14">
        <v>198.37</v>
      </c>
      <c r="G50" s="63">
        <f t="shared" si="4"/>
        <v>-4.349293601427249</v>
      </c>
      <c r="H50" s="59">
        <f t="shared" si="5"/>
        <v>-5.936744274266189</v>
      </c>
    </row>
    <row r="51" spans="1:8" ht="15">
      <c r="A51" s="16" t="s">
        <v>26</v>
      </c>
      <c r="B51" s="24">
        <v>197.13</v>
      </c>
      <c r="C51" s="64">
        <v>199.23</v>
      </c>
      <c r="D51" s="64">
        <v>193.17</v>
      </c>
      <c r="E51" s="64">
        <v>195.83</v>
      </c>
      <c r="F51" s="25">
        <v>194.78</v>
      </c>
      <c r="G51" s="65">
        <f t="shared" si="4"/>
        <v>-0.536179339222798</v>
      </c>
      <c r="H51" s="62">
        <f t="shared" si="5"/>
        <v>-1.1921067315984288</v>
      </c>
    </row>
    <row r="52" spans="1:8" ht="15">
      <c r="A52" s="26" t="s">
        <v>32</v>
      </c>
      <c r="B52" s="27">
        <v>218.98</v>
      </c>
      <c r="C52" s="28">
        <v>221.5</v>
      </c>
      <c r="D52" s="28">
        <v>216.75</v>
      </c>
      <c r="E52" s="28">
        <v>218.2</v>
      </c>
      <c r="F52" s="28">
        <v>214.35</v>
      </c>
      <c r="G52" s="29">
        <f>F52/E52*100-100</f>
        <v>-1.7644362969752478</v>
      </c>
      <c r="H52" s="30">
        <f>F52/B52*100-100</f>
        <v>-2.114348342314372</v>
      </c>
    </row>
    <row r="53" spans="1:8" ht="15">
      <c r="A53" s="100" t="s">
        <v>33</v>
      </c>
      <c r="B53" s="100"/>
      <c r="C53" s="100"/>
      <c r="D53" s="100"/>
      <c r="E53" s="100"/>
      <c r="F53" s="100"/>
      <c r="G53" s="100"/>
      <c r="H53" s="100"/>
    </row>
    <row r="54" spans="1:8" ht="15">
      <c r="A54" s="38" t="s">
        <v>11</v>
      </c>
      <c r="B54" s="42" t="s">
        <v>12</v>
      </c>
      <c r="C54" s="40" t="s">
        <v>12</v>
      </c>
      <c r="D54" s="40">
        <v>281.95</v>
      </c>
      <c r="E54" s="34" t="s">
        <v>12</v>
      </c>
      <c r="F54" s="35" t="s">
        <v>12</v>
      </c>
      <c r="G54" s="36" t="s">
        <v>13</v>
      </c>
      <c r="H54" s="37" t="s">
        <v>13</v>
      </c>
    </row>
    <row r="55" spans="1:8" ht="15">
      <c r="A55" s="1" t="s">
        <v>14</v>
      </c>
      <c r="B55" s="42" t="s">
        <v>12</v>
      </c>
      <c r="C55" s="45" t="s">
        <v>12</v>
      </c>
      <c r="D55" s="45">
        <v>260.26</v>
      </c>
      <c r="E55" s="34" t="s">
        <v>12</v>
      </c>
      <c r="F55" s="35" t="s">
        <v>12</v>
      </c>
      <c r="G55" s="45" t="s">
        <v>13</v>
      </c>
      <c r="H55" s="66" t="s">
        <v>13</v>
      </c>
    </row>
    <row r="56" spans="1:8" ht="15">
      <c r="A56" s="38" t="s">
        <v>16</v>
      </c>
      <c r="B56" s="51">
        <v>273.43</v>
      </c>
      <c r="C56" s="40" t="s">
        <v>12</v>
      </c>
      <c r="D56" s="40">
        <v>253.14</v>
      </c>
      <c r="E56" s="34" t="s">
        <v>12</v>
      </c>
      <c r="F56" s="53">
        <v>255.25</v>
      </c>
      <c r="G56" s="40" t="s">
        <v>13</v>
      </c>
      <c r="H56" s="67">
        <f>F56/B56*100-100</f>
        <v>-6.6488680832388525</v>
      </c>
    </row>
    <row r="57" spans="1:8" ht="15">
      <c r="A57" s="38" t="s">
        <v>17</v>
      </c>
      <c r="B57" s="51">
        <v>278.07</v>
      </c>
      <c r="C57" s="68">
        <v>232.31</v>
      </c>
      <c r="D57" s="68">
        <v>274.35</v>
      </c>
      <c r="E57" s="68">
        <v>234.71</v>
      </c>
      <c r="F57" s="69">
        <v>280.18</v>
      </c>
      <c r="G57" s="70">
        <f>F57/E57*100-100</f>
        <v>19.372843082953437</v>
      </c>
      <c r="H57" s="71">
        <f>F57/B57*100-100</f>
        <v>0.7588017405689271</v>
      </c>
    </row>
    <row r="58" spans="1:8" ht="15">
      <c r="A58" s="38" t="s">
        <v>30</v>
      </c>
      <c r="B58" s="51" t="s">
        <v>12</v>
      </c>
      <c r="C58" s="68">
        <v>247.28</v>
      </c>
      <c r="D58" s="34" t="s">
        <v>12</v>
      </c>
      <c r="E58" s="33">
        <v>236.93</v>
      </c>
      <c r="F58" s="53" t="s">
        <v>12</v>
      </c>
      <c r="G58" s="70" t="s">
        <v>13</v>
      </c>
      <c r="H58" s="72" t="s">
        <v>13</v>
      </c>
    </row>
    <row r="59" spans="1:8" ht="15">
      <c r="A59" s="41" t="s">
        <v>18</v>
      </c>
      <c r="B59" s="73">
        <v>275.99</v>
      </c>
      <c r="C59" s="74">
        <v>234.5</v>
      </c>
      <c r="D59" s="74">
        <v>264.6</v>
      </c>
      <c r="E59" s="74">
        <v>237.84</v>
      </c>
      <c r="F59" s="75">
        <v>270.08</v>
      </c>
      <c r="G59" s="74">
        <f aca="true" t="shared" si="6" ref="G59:G67">F59/E59*100-100</f>
        <v>13.555331315169866</v>
      </c>
      <c r="H59" s="76">
        <f aca="true" t="shared" si="7" ref="H59:H67">F59/B59*100-100</f>
        <v>-2.141381934128063</v>
      </c>
    </row>
    <row r="60" spans="1:8" ht="15">
      <c r="A60" s="38" t="s">
        <v>20</v>
      </c>
      <c r="B60" s="51">
        <v>233.58</v>
      </c>
      <c r="C60" s="49">
        <v>224.7</v>
      </c>
      <c r="D60" s="49">
        <v>229.7</v>
      </c>
      <c r="E60" s="49">
        <v>229.66</v>
      </c>
      <c r="F60" s="50">
        <v>210.58</v>
      </c>
      <c r="G60" s="70">
        <f t="shared" si="6"/>
        <v>-8.307933466864043</v>
      </c>
      <c r="H60" s="72">
        <f>F60/B60*100-100</f>
        <v>-9.84673345320661</v>
      </c>
    </row>
    <row r="61" spans="1:8" ht="15">
      <c r="A61" s="38" t="s">
        <v>21</v>
      </c>
      <c r="B61" s="51">
        <v>247.46</v>
      </c>
      <c r="C61" s="70">
        <v>239.4</v>
      </c>
      <c r="D61" s="70">
        <v>250.41</v>
      </c>
      <c r="E61" s="70">
        <v>241.79</v>
      </c>
      <c r="F61" s="77">
        <v>235.19</v>
      </c>
      <c r="G61" s="70">
        <f t="shared" si="6"/>
        <v>-2.729641424376524</v>
      </c>
      <c r="H61" s="71">
        <f t="shared" si="7"/>
        <v>-4.958377111452364</v>
      </c>
    </row>
    <row r="62" spans="1:8" ht="15">
      <c r="A62" s="38" t="s">
        <v>31</v>
      </c>
      <c r="B62" s="51">
        <v>247.5</v>
      </c>
      <c r="C62" s="49" t="s">
        <v>12</v>
      </c>
      <c r="D62" s="49">
        <v>233.28</v>
      </c>
      <c r="E62" s="49">
        <v>227.65</v>
      </c>
      <c r="F62" s="50">
        <v>236.51</v>
      </c>
      <c r="G62" s="70">
        <f t="shared" si="6"/>
        <v>3.891939380628145</v>
      </c>
      <c r="H62" s="71">
        <f t="shared" si="7"/>
        <v>-4.440404040404047</v>
      </c>
    </row>
    <row r="63" spans="1:8" ht="15">
      <c r="A63" s="41" t="s">
        <v>22</v>
      </c>
      <c r="B63" s="52">
        <v>244.46</v>
      </c>
      <c r="C63" s="43">
        <v>236.25</v>
      </c>
      <c r="D63" s="43">
        <v>243.92</v>
      </c>
      <c r="E63" s="43">
        <v>237.99</v>
      </c>
      <c r="F63" s="44">
        <v>228.17</v>
      </c>
      <c r="G63" s="74">
        <f t="shared" si="6"/>
        <v>-4.1262237909155886</v>
      </c>
      <c r="H63" s="76">
        <f t="shared" si="7"/>
        <v>-6.663666857563626</v>
      </c>
    </row>
    <row r="64" spans="1:8" ht="15">
      <c r="A64" s="38" t="s">
        <v>23</v>
      </c>
      <c r="B64" s="51">
        <v>180.72</v>
      </c>
      <c r="C64" s="68" t="s">
        <v>12</v>
      </c>
      <c r="D64" s="68">
        <v>176.27</v>
      </c>
      <c r="E64" s="68">
        <v>173.76</v>
      </c>
      <c r="F64" s="69">
        <v>201.25</v>
      </c>
      <c r="G64" s="70">
        <f t="shared" si="6"/>
        <v>15.820672191528558</v>
      </c>
      <c r="H64" s="71">
        <f t="shared" si="7"/>
        <v>11.360115095174848</v>
      </c>
    </row>
    <row r="65" spans="1:8" ht="15">
      <c r="A65" s="38" t="s">
        <v>24</v>
      </c>
      <c r="B65" s="51">
        <v>186.42</v>
      </c>
      <c r="C65" s="49">
        <v>209.05</v>
      </c>
      <c r="D65" s="49">
        <v>202.96</v>
      </c>
      <c r="E65" s="49">
        <v>213.22</v>
      </c>
      <c r="F65" s="50">
        <v>187.54</v>
      </c>
      <c r="G65" s="70">
        <f t="shared" si="6"/>
        <v>-12.043898320983033</v>
      </c>
      <c r="H65" s="71">
        <f t="shared" si="7"/>
        <v>0.6007939062332497</v>
      </c>
    </row>
    <row r="66" spans="1:8" ht="15">
      <c r="A66" s="38" t="s">
        <v>25</v>
      </c>
      <c r="B66" s="51" t="s">
        <v>12</v>
      </c>
      <c r="C66" s="49">
        <v>205.76</v>
      </c>
      <c r="D66" s="49">
        <v>222.35</v>
      </c>
      <c r="E66" s="49">
        <v>185.65</v>
      </c>
      <c r="F66" s="50">
        <v>201.73</v>
      </c>
      <c r="G66" s="70">
        <f t="shared" si="6"/>
        <v>8.661459736062469</v>
      </c>
      <c r="H66" s="71" t="s">
        <v>13</v>
      </c>
    </row>
    <row r="67" spans="1:8" ht="15">
      <c r="A67" s="41" t="s">
        <v>26</v>
      </c>
      <c r="B67" s="54">
        <v>196.29</v>
      </c>
      <c r="C67" s="78">
        <v>205.21</v>
      </c>
      <c r="D67" s="78">
        <v>211.49</v>
      </c>
      <c r="E67" s="78">
        <v>196.66</v>
      </c>
      <c r="F67" s="79">
        <v>196.65</v>
      </c>
      <c r="G67" s="80">
        <f t="shared" si="6"/>
        <v>-0.00508491813280898</v>
      </c>
      <c r="H67" s="76">
        <f t="shared" si="7"/>
        <v>0.18340210912425903</v>
      </c>
    </row>
    <row r="68" spans="1:8" ht="15">
      <c r="A68" s="81" t="s">
        <v>27</v>
      </c>
      <c r="B68" s="82">
        <v>244.39</v>
      </c>
      <c r="C68" s="83">
        <v>230.65</v>
      </c>
      <c r="D68" s="83">
        <v>243.15</v>
      </c>
      <c r="E68" s="83">
        <v>229.92</v>
      </c>
      <c r="F68" s="83">
        <v>231.89</v>
      </c>
      <c r="G68" s="84">
        <f>F68/E68*100-100</f>
        <v>0.8568197633959613</v>
      </c>
      <c r="H68" s="85">
        <f>F68/B68*100-100</f>
        <v>-5.114775563648266</v>
      </c>
    </row>
    <row r="69" spans="1:8" ht="15">
      <c r="A69" s="86" t="s">
        <v>34</v>
      </c>
      <c r="B69" s="87">
        <v>242.86</v>
      </c>
      <c r="C69" s="88">
        <v>238.25</v>
      </c>
      <c r="D69" s="88">
        <v>237.81</v>
      </c>
      <c r="E69" s="88">
        <v>234.21</v>
      </c>
      <c r="F69" s="88">
        <v>232.95</v>
      </c>
      <c r="G69" s="89">
        <f>F69/E69*100-100</f>
        <v>-0.5379787370308691</v>
      </c>
      <c r="H69" s="90">
        <f>F69/B69*100-100</f>
        <v>-4.080540228938489</v>
      </c>
    </row>
    <row r="70" spans="1:8" ht="15">
      <c r="A70" s="91"/>
      <c r="B70" s="91"/>
      <c r="C70" s="91"/>
      <c r="D70" s="91"/>
      <c r="E70" s="91"/>
      <c r="F70" s="91"/>
      <c r="G70" s="91"/>
      <c r="H70" s="91"/>
    </row>
    <row r="71" spans="1:8" ht="15">
      <c r="A71" s="92" t="s">
        <v>35</v>
      </c>
      <c r="B71" s="93"/>
      <c r="C71" s="92"/>
      <c r="D71" s="92"/>
      <c r="E71" s="92"/>
      <c r="F71" s="92"/>
      <c r="G71" s="92"/>
      <c r="H71" s="94"/>
    </row>
    <row r="72" spans="1:8" ht="15">
      <c r="A72" s="95" t="s">
        <v>36</v>
      </c>
      <c r="B72" s="93"/>
      <c r="C72" s="92"/>
      <c r="D72" s="92"/>
      <c r="E72" s="92"/>
      <c r="F72" s="92"/>
      <c r="G72" s="92"/>
      <c r="H72" s="94"/>
    </row>
    <row r="73" spans="1:8" ht="15">
      <c r="A73" s="92" t="s">
        <v>37</v>
      </c>
      <c r="B73" s="93"/>
      <c r="C73" s="92"/>
      <c r="D73" s="92"/>
      <c r="E73" s="92"/>
      <c r="F73" s="92"/>
      <c r="G73" s="92"/>
      <c r="H73" s="94"/>
    </row>
    <row r="74" spans="1:8" ht="15">
      <c r="A74" s="92" t="s">
        <v>38</v>
      </c>
      <c r="B74" s="92"/>
      <c r="C74" s="92"/>
      <c r="D74" s="92"/>
      <c r="E74" s="92"/>
      <c r="F74" s="92"/>
      <c r="G74" s="92"/>
      <c r="H74" s="96"/>
    </row>
    <row r="75" ht="15">
      <c r="A75" s="97"/>
    </row>
    <row r="76" ht="15">
      <c r="F76" s="98" t="s">
        <v>39</v>
      </c>
    </row>
    <row r="77" ht="15">
      <c r="F77" s="98" t="s">
        <v>40</v>
      </c>
    </row>
  </sheetData>
  <sheetProtection/>
  <mergeCells count="8">
    <mergeCell ref="A38:H38"/>
    <mergeCell ref="A53:H53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2020-09-09T11:55:10Z</dcterms:created>
  <dcterms:modified xsi:type="dcterms:W3CDTF">2020-09-10T04:39:52Z</dcterms:modified>
  <cp:category/>
  <cp:version/>
  <cp:contentType/>
  <cp:contentStatus/>
</cp:coreProperties>
</file>