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0\spalis\"/>
    </mc:Choice>
  </mc:AlternateContent>
  <xr:revisionPtr revIDLastSave="0" documentId="8_{ABF7173E-E410-4DFD-A2B1-330CC4470EFB}" xr6:coauthVersionLast="45" xr6:coauthVersionMax="45" xr10:uidLastSave="{00000000-0000-0000-0000-000000000000}"/>
  <bookViews>
    <workbookView xWindow="-120" yWindow="-120" windowWidth="29040" windowHeight="17640" xr2:uid="{5FF7EBDE-A495-43E8-8E16-9E9D158BC08C}"/>
  </bookViews>
  <sheets>
    <sheet name="Lapas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2" i="1" l="1"/>
  <c r="O32" i="1"/>
  <c r="K32" i="1"/>
  <c r="J32" i="1"/>
  <c r="F32" i="1"/>
  <c r="E32" i="1"/>
  <c r="P31" i="1"/>
  <c r="O31" i="1"/>
  <c r="K31" i="1"/>
  <c r="J31" i="1"/>
  <c r="F31" i="1"/>
  <c r="E31" i="1"/>
  <c r="P30" i="1"/>
  <c r="O30" i="1"/>
  <c r="K30" i="1"/>
  <c r="J30" i="1"/>
  <c r="F30" i="1"/>
  <c r="E30" i="1"/>
  <c r="P29" i="1"/>
  <c r="O29" i="1"/>
  <c r="K29" i="1"/>
  <c r="J29" i="1"/>
  <c r="F29" i="1"/>
  <c r="E29" i="1"/>
  <c r="P28" i="1"/>
  <c r="O28" i="1"/>
  <c r="F28" i="1"/>
  <c r="E28" i="1"/>
  <c r="P26" i="1"/>
  <c r="F26" i="1"/>
  <c r="P25" i="1"/>
  <c r="O25" i="1"/>
  <c r="K25" i="1"/>
  <c r="J25" i="1"/>
  <c r="F25" i="1"/>
  <c r="E25" i="1"/>
  <c r="P23" i="1"/>
  <c r="O23" i="1"/>
  <c r="K23" i="1"/>
  <c r="J23" i="1"/>
  <c r="F23" i="1"/>
  <c r="E23" i="1"/>
  <c r="O22" i="1"/>
  <c r="J22" i="1"/>
  <c r="E22" i="1"/>
  <c r="P21" i="1"/>
  <c r="O21" i="1"/>
  <c r="K21" i="1"/>
  <c r="J21" i="1"/>
  <c r="F21" i="1"/>
  <c r="E21" i="1"/>
  <c r="P19" i="1"/>
  <c r="O19" i="1"/>
  <c r="K19" i="1"/>
  <c r="J19" i="1"/>
  <c r="F19" i="1"/>
  <c r="E19" i="1"/>
  <c r="P18" i="1"/>
  <c r="O18" i="1"/>
  <c r="K18" i="1"/>
  <c r="J18" i="1"/>
  <c r="P17" i="1"/>
  <c r="O17" i="1"/>
  <c r="K17" i="1"/>
  <c r="J17" i="1"/>
  <c r="E17" i="1"/>
  <c r="P16" i="1"/>
  <c r="O16" i="1"/>
  <c r="K16" i="1"/>
  <c r="J16" i="1"/>
  <c r="F16" i="1"/>
  <c r="E16" i="1"/>
  <c r="O15" i="1"/>
  <c r="K15" i="1"/>
  <c r="J15" i="1"/>
  <c r="F15" i="1"/>
  <c r="E15" i="1"/>
  <c r="P14" i="1"/>
  <c r="O14" i="1"/>
  <c r="K14" i="1"/>
  <c r="J14" i="1"/>
  <c r="F14" i="1"/>
  <c r="E14" i="1"/>
  <c r="P13" i="1"/>
  <c r="O13" i="1"/>
  <c r="K13" i="1"/>
  <c r="J13" i="1"/>
  <c r="F13" i="1"/>
  <c r="E13" i="1"/>
  <c r="P12" i="1"/>
  <c r="O12" i="1"/>
  <c r="K12" i="1"/>
  <c r="J12" i="1"/>
  <c r="F12" i="1"/>
  <c r="E12" i="1"/>
  <c r="P11" i="1"/>
  <c r="O11" i="1"/>
  <c r="K11" i="1"/>
  <c r="J11" i="1"/>
  <c r="F11" i="1"/>
  <c r="E11" i="1"/>
  <c r="P10" i="1"/>
  <c r="O10" i="1"/>
  <c r="K10" i="1"/>
  <c r="J10" i="1"/>
  <c r="F10" i="1"/>
  <c r="E10" i="1"/>
  <c r="P9" i="1"/>
  <c r="O9" i="1"/>
  <c r="K9" i="1"/>
  <c r="J9" i="1"/>
  <c r="F9" i="1"/>
  <c r="E9" i="1"/>
  <c r="P8" i="1"/>
  <c r="O8" i="1"/>
  <c r="K8" i="1"/>
  <c r="J8" i="1"/>
  <c r="F8" i="1"/>
  <c r="E8" i="1"/>
</calcChain>
</file>

<file path=xl/sharedStrings.xml><?xml version="1.0" encoding="utf-8"?>
<sst xmlns="http://schemas.openxmlformats.org/spreadsheetml/2006/main" count="81" uniqueCount="34">
  <si>
    <t>Grūdų ir rapsų laikinojo saugojimo kiekiai Lietuvoje 2019 m. rugsėjo–2020 m. rugsėjo mėn., tonomis</t>
  </si>
  <si>
    <t>Priimta laikinai saugoti, t</t>
  </si>
  <si>
    <t>Pokytis, %</t>
  </si>
  <si>
    <t>Išduota iš laikinojo saugojimo, t</t>
  </si>
  <si>
    <t>Kiekis mėnesio pabaigoje, t</t>
  </si>
  <si>
    <t>mėnesio*</t>
  </si>
  <si>
    <t>metų**</t>
  </si>
  <si>
    <t>rugsėjis</t>
  </si>
  <si>
    <t>rugpjūtis</t>
  </si>
  <si>
    <t xml:space="preserve">Javai, iš viso </t>
  </si>
  <si>
    <t>Kviečiai</t>
  </si>
  <si>
    <t xml:space="preserve">   ekstra</t>
  </si>
  <si>
    <t xml:space="preserve">   I klasės </t>
  </si>
  <si>
    <t xml:space="preserve">   II klasės </t>
  </si>
  <si>
    <t xml:space="preserve">   III klasės </t>
  </si>
  <si>
    <t xml:space="preserve">   IV klasės </t>
  </si>
  <si>
    <t xml:space="preserve">   spelta</t>
  </si>
  <si>
    <t>-</t>
  </si>
  <si>
    <t>Rugiai</t>
  </si>
  <si>
    <t>Miežiai</t>
  </si>
  <si>
    <t xml:space="preserve">   salykliniai </t>
  </si>
  <si>
    <t xml:space="preserve">Avižos </t>
  </si>
  <si>
    <t>Grikiai</t>
  </si>
  <si>
    <t xml:space="preserve">Kvietrugiai </t>
  </si>
  <si>
    <t>Kukurūzai</t>
  </si>
  <si>
    <t>Javų mišiniai</t>
  </si>
  <si>
    <t>Kiti grūdai</t>
  </si>
  <si>
    <t xml:space="preserve">Žirniai </t>
  </si>
  <si>
    <t>Pupos</t>
  </si>
  <si>
    <t xml:space="preserve">Rapsai </t>
  </si>
  <si>
    <t>Iš viso:</t>
  </si>
  <si>
    <t>* lyginant 2020 m. rugsėjo mėn. su rugpjūčio mėn.</t>
  </si>
  <si>
    <t>** lyginant 2020 m. rugsėjo mėn. su 2019 m.  rugsėjo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</si>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</sst>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medium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medium">
        <color indexed="9"/>
      </right>
      <top/>
      <bottom style="thin">
        <color indexed="9"/>
      </bottom>
      <diagonal/>
    </border>
    <border>
      <left/>
      <right style="medium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theme="0" tint="-0.24994659260841701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9"/>
      </top>
      <bottom style="thin">
        <color indexed="22"/>
      </bottom>
      <diagonal/>
    </border>
    <border>
      <left style="thin">
        <color indexed="22"/>
      </left>
      <right/>
      <top style="thin">
        <color indexed="9"/>
      </top>
      <bottom style="thin">
        <color indexed="22"/>
      </bottom>
      <diagonal/>
    </border>
    <border>
      <left/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/>
      <bottom style="thin">
        <color indexed="22"/>
      </bottom>
      <diagonal/>
    </border>
    <border>
      <left/>
      <right style="medium">
        <color indexed="22"/>
      </right>
      <top style="thin">
        <color indexed="22"/>
      </top>
      <bottom/>
      <diagonal/>
    </border>
    <border>
      <left style="medium">
        <color indexed="22"/>
      </left>
      <right/>
      <top/>
      <bottom/>
      <diagonal/>
    </border>
    <border>
      <left style="thin">
        <color theme="0" tint="-0.24994659260841701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medium">
        <color indexed="22"/>
      </right>
      <top style="thin">
        <color indexed="22"/>
      </top>
      <bottom/>
      <diagonal/>
    </border>
    <border>
      <left/>
      <right style="medium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medium">
        <color indexed="22"/>
      </right>
      <top/>
      <bottom/>
      <diagonal/>
    </border>
    <border>
      <left style="medium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/>
      <top style="thin">
        <color indexed="22"/>
      </top>
      <bottom/>
      <diagonal/>
    </border>
    <border>
      <left style="medium">
        <color indexed="22"/>
      </left>
      <right/>
      <top/>
      <bottom style="thin">
        <color indexed="22"/>
      </bottom>
      <diagonal/>
    </border>
    <border>
      <left/>
      <right style="medium">
        <color indexed="22"/>
      </right>
      <top/>
      <bottom style="thin">
        <color theme="0" tint="-0.24994659260841701"/>
      </bottom>
      <diagonal/>
    </border>
    <border>
      <left style="medium">
        <color indexed="22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/>
      <right style="medium">
        <color indexed="22"/>
      </right>
      <top style="thin">
        <color theme="0" tint="-0.24994659260841701"/>
      </top>
      <bottom/>
      <diagonal/>
    </border>
    <border>
      <left style="medium">
        <color indexed="22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22"/>
      </left>
      <right style="medium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left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left" vertical="center" wrapText="1"/>
    </xf>
    <xf numFmtId="4" fontId="5" fillId="0" borderId="24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left" vertical="center" wrapText="1"/>
    </xf>
    <xf numFmtId="4" fontId="6" fillId="0" borderId="26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4" fontId="5" fillId="0" borderId="28" xfId="0" applyNumberFormat="1" applyFont="1" applyBorder="1" applyAlignment="1">
      <alignment horizontal="center" vertical="center" wrapText="1"/>
    </xf>
    <xf numFmtId="4" fontId="6" fillId="0" borderId="29" xfId="0" applyNumberFormat="1" applyFont="1" applyBorder="1" applyAlignment="1">
      <alignment horizontal="center" vertical="center" wrapText="1"/>
    </xf>
    <xf numFmtId="4" fontId="6" fillId="0" borderId="30" xfId="0" applyNumberFormat="1" applyFont="1" applyBorder="1" applyAlignment="1">
      <alignment horizontal="center" vertical="center" wrapText="1"/>
    </xf>
    <xf numFmtId="164" fontId="3" fillId="0" borderId="31" xfId="0" applyNumberFormat="1" applyFont="1" applyBorder="1" applyAlignment="1">
      <alignment horizontal="left" vertical="center" wrapText="1"/>
    </xf>
    <xf numFmtId="4" fontId="6" fillId="0" borderId="32" xfId="0" applyNumberFormat="1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 wrapText="1"/>
    </xf>
    <xf numFmtId="4" fontId="6" fillId="0" borderId="34" xfId="0" applyNumberFormat="1" applyFont="1" applyBorder="1" applyAlignment="1">
      <alignment horizontal="center" vertical="center" wrapText="1"/>
    </xf>
    <xf numFmtId="4" fontId="6" fillId="0" borderId="35" xfId="0" applyNumberFormat="1" applyFont="1" applyBorder="1" applyAlignment="1">
      <alignment horizontal="center" vertical="center" wrapText="1"/>
    </xf>
    <xf numFmtId="4" fontId="5" fillId="0" borderId="36" xfId="0" applyNumberFormat="1" applyFont="1" applyBorder="1" applyAlignment="1">
      <alignment horizontal="center" vertical="center" wrapText="1"/>
    </xf>
    <xf numFmtId="4" fontId="5" fillId="0" borderId="37" xfId="0" applyNumberFormat="1" applyFont="1" applyBorder="1" applyAlignment="1">
      <alignment horizontal="center" vertical="center" wrapText="1"/>
    </xf>
    <xf numFmtId="4" fontId="5" fillId="0" borderId="38" xfId="0" applyNumberFormat="1" applyFont="1" applyBorder="1" applyAlignment="1">
      <alignment horizontal="center" vertical="center" wrapText="1"/>
    </xf>
    <xf numFmtId="4" fontId="5" fillId="0" borderId="39" xfId="0" applyNumberFormat="1" applyFont="1" applyBorder="1" applyAlignment="1">
      <alignment horizontal="center" vertical="center" wrapText="1"/>
    </xf>
    <xf numFmtId="4" fontId="5" fillId="0" borderId="40" xfId="0" applyNumberFormat="1" applyFont="1" applyBorder="1" applyAlignment="1">
      <alignment horizontal="center" vertical="center" wrapText="1"/>
    </xf>
    <xf numFmtId="4" fontId="6" fillId="0" borderId="41" xfId="0" applyNumberFormat="1" applyFont="1" applyBorder="1" applyAlignment="1">
      <alignment horizontal="center" vertical="center" wrapText="1"/>
    </xf>
    <xf numFmtId="4" fontId="6" fillId="0" borderId="27" xfId="0" applyNumberFormat="1" applyFont="1" applyBorder="1" applyAlignment="1">
      <alignment horizontal="center" vertical="center" wrapText="1"/>
    </xf>
    <xf numFmtId="4" fontId="6" fillId="0" borderId="28" xfId="0" applyNumberFormat="1" applyFont="1" applyBorder="1" applyAlignment="1">
      <alignment horizontal="center" vertical="center" wrapText="1"/>
    </xf>
    <xf numFmtId="4" fontId="6" fillId="0" borderId="42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4" fontId="5" fillId="0" borderId="42" xfId="0" applyNumberFormat="1" applyFont="1" applyBorder="1" applyAlignment="1">
      <alignment horizontal="center" vertical="center" wrapText="1"/>
    </xf>
    <xf numFmtId="164" fontId="3" fillId="0" borderId="43" xfId="0" applyNumberFormat="1" applyFont="1" applyBorder="1" applyAlignment="1">
      <alignment horizontal="left" vertical="center" wrapText="1"/>
    </xf>
    <xf numFmtId="4" fontId="6" fillId="0" borderId="44" xfId="0" applyNumberFormat="1" applyFont="1" applyBorder="1" applyAlignment="1">
      <alignment horizontal="center" vertical="center" wrapText="1"/>
    </xf>
    <xf numFmtId="4" fontId="6" fillId="0" borderId="45" xfId="0" applyNumberFormat="1" applyFont="1" applyBorder="1" applyAlignment="1">
      <alignment horizontal="center" vertical="center" wrapText="1"/>
    </xf>
    <xf numFmtId="4" fontId="6" fillId="0" borderId="46" xfId="0" applyNumberFormat="1" applyFont="1" applyBorder="1" applyAlignment="1">
      <alignment horizontal="center" vertical="center" wrapText="1"/>
    </xf>
    <xf numFmtId="164" fontId="3" fillId="0" borderId="47" xfId="0" applyNumberFormat="1" applyFont="1" applyBorder="1" applyAlignment="1">
      <alignment horizontal="left" vertical="center" wrapText="1"/>
    </xf>
    <xf numFmtId="4" fontId="6" fillId="0" borderId="48" xfId="0" applyNumberFormat="1" applyFont="1" applyBorder="1" applyAlignment="1">
      <alignment horizontal="center" vertical="center" wrapText="1"/>
    </xf>
    <xf numFmtId="4" fontId="6" fillId="0" borderId="49" xfId="0" applyNumberFormat="1" applyFont="1" applyBorder="1" applyAlignment="1">
      <alignment horizontal="center" vertical="center" wrapText="1"/>
    </xf>
    <xf numFmtId="4" fontId="6" fillId="0" borderId="50" xfId="0" applyNumberFormat="1" applyFont="1" applyBorder="1" applyAlignment="1">
      <alignment horizontal="center" vertical="center" wrapText="1"/>
    </xf>
    <xf numFmtId="4" fontId="6" fillId="0" borderId="51" xfId="0" applyNumberFormat="1" applyFont="1" applyBorder="1" applyAlignment="1">
      <alignment horizontal="center" vertical="center" wrapText="1"/>
    </xf>
    <xf numFmtId="4" fontId="6" fillId="0" borderId="52" xfId="0" applyNumberFormat="1" applyFont="1" applyBorder="1" applyAlignment="1">
      <alignment horizontal="center" vertical="center" wrapText="1"/>
    </xf>
    <xf numFmtId="4" fontId="6" fillId="0" borderId="53" xfId="0" applyNumberFormat="1" applyFont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right" vertical="center"/>
    </xf>
    <xf numFmtId="4" fontId="5" fillId="2" borderId="54" xfId="0" applyNumberFormat="1" applyFont="1" applyFill="1" applyBorder="1" applyAlignment="1">
      <alignment horizontal="center" vertical="center"/>
    </xf>
    <xf numFmtId="4" fontId="5" fillId="2" borderId="55" xfId="0" applyNumberFormat="1" applyFont="1" applyFill="1" applyBorder="1" applyAlignment="1">
      <alignment horizontal="center" vertical="center"/>
    </xf>
    <xf numFmtId="4" fontId="5" fillId="2" borderId="56" xfId="0" applyNumberFormat="1" applyFont="1" applyFill="1" applyBorder="1" applyAlignment="1">
      <alignment horizontal="center" vertical="center"/>
    </xf>
    <xf numFmtId="0" fontId="7" fillId="0" borderId="0" xfId="0" applyFont="1"/>
    <xf numFmtId="164" fontId="3" fillId="0" borderId="0" xfId="0" applyNumberFormat="1" applyFont="1" applyAlignment="1">
      <alignment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1512B-CFC1-481A-B8D7-6E543C546E8D}">
  <dimension ref="A3:P35"/>
  <sheetViews>
    <sheetView showGridLines="0" tabSelected="1" zoomScaleNormal="100" workbookViewId="0">
      <selection activeCell="O28" sqref="O28"/>
    </sheetView>
  </sheetViews>
  <sheetFormatPr defaultRowHeight="15" x14ac:dyDescent="0.25"/>
  <cols>
    <col min="1" max="1" width="12.140625" style="2" customWidth="1"/>
    <col min="2" max="16384" width="9.140625" style="2"/>
  </cols>
  <sheetData>
    <row r="3" spans="1:16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5" spans="1:16" x14ac:dyDescent="0.25">
      <c r="A5" s="3"/>
      <c r="B5" s="4" t="s">
        <v>1</v>
      </c>
      <c r="C5" s="5"/>
      <c r="D5" s="6"/>
      <c r="E5" s="7" t="s">
        <v>2</v>
      </c>
      <c r="F5" s="3"/>
      <c r="G5" s="4" t="s">
        <v>3</v>
      </c>
      <c r="H5" s="5"/>
      <c r="I5" s="6"/>
      <c r="J5" s="7" t="s">
        <v>2</v>
      </c>
      <c r="K5" s="3"/>
      <c r="L5" s="4" t="s">
        <v>4</v>
      </c>
      <c r="M5" s="5"/>
      <c r="N5" s="6"/>
      <c r="O5" s="7" t="s">
        <v>2</v>
      </c>
      <c r="P5" s="3"/>
    </row>
    <row r="6" spans="1:16" x14ac:dyDescent="0.25">
      <c r="A6" s="8"/>
      <c r="B6" s="9">
        <v>2019</v>
      </c>
      <c r="C6" s="10">
        <v>2020</v>
      </c>
      <c r="D6" s="11"/>
      <c r="E6" s="12" t="s">
        <v>5</v>
      </c>
      <c r="F6" s="13" t="s">
        <v>6</v>
      </c>
      <c r="G6" s="9">
        <v>2019</v>
      </c>
      <c r="H6" s="10">
        <v>2020</v>
      </c>
      <c r="I6" s="11"/>
      <c r="J6" s="12" t="s">
        <v>5</v>
      </c>
      <c r="K6" s="13" t="s">
        <v>6</v>
      </c>
      <c r="L6" s="9">
        <v>2019</v>
      </c>
      <c r="M6" s="10">
        <v>2020</v>
      </c>
      <c r="N6" s="11"/>
      <c r="O6" s="12" t="s">
        <v>5</v>
      </c>
      <c r="P6" s="13" t="s">
        <v>6</v>
      </c>
    </row>
    <row r="7" spans="1:16" x14ac:dyDescent="0.25">
      <c r="A7" s="14"/>
      <c r="B7" s="15" t="s">
        <v>7</v>
      </c>
      <c r="C7" s="15" t="s">
        <v>8</v>
      </c>
      <c r="D7" s="15" t="s">
        <v>7</v>
      </c>
      <c r="E7" s="16"/>
      <c r="F7" s="17"/>
      <c r="G7" s="15" t="s">
        <v>7</v>
      </c>
      <c r="H7" s="15" t="s">
        <v>8</v>
      </c>
      <c r="I7" s="15" t="s">
        <v>7</v>
      </c>
      <c r="J7" s="16"/>
      <c r="K7" s="17"/>
      <c r="L7" s="15" t="s">
        <v>7</v>
      </c>
      <c r="M7" s="15" t="s">
        <v>8</v>
      </c>
      <c r="N7" s="15" t="s">
        <v>7</v>
      </c>
      <c r="O7" s="16"/>
      <c r="P7" s="17"/>
    </row>
    <row r="8" spans="1:16" x14ac:dyDescent="0.25">
      <c r="A8" s="18" t="s">
        <v>9</v>
      </c>
      <c r="B8" s="19">
        <v>13726.441000000001</v>
      </c>
      <c r="C8" s="20">
        <v>171800.46299999999</v>
      </c>
      <c r="D8" s="21">
        <v>17630.59</v>
      </c>
      <c r="E8" s="22">
        <f t="shared" ref="E8:E32" si="0">((D8*100)/C8)-100</f>
        <v>-89.737751754487419</v>
      </c>
      <c r="F8" s="23">
        <f t="shared" ref="F8:F32" si="1">((D8*100)/B8)-100</f>
        <v>28.442543846580463</v>
      </c>
      <c r="G8" s="19">
        <v>29057.144</v>
      </c>
      <c r="H8" s="20">
        <v>69226.312000000005</v>
      </c>
      <c r="I8" s="21">
        <v>48761.525999999998</v>
      </c>
      <c r="J8" s="22">
        <f t="shared" ref="J8:J31" si="2">((I8*100)/H8)-100</f>
        <v>-29.562149721337178</v>
      </c>
      <c r="K8" s="23">
        <f t="shared" ref="K8:K32" si="3">((I8*100)/G8)-100</f>
        <v>67.812521423302968</v>
      </c>
      <c r="L8" s="19">
        <v>119815.632</v>
      </c>
      <c r="M8" s="20">
        <v>116092.69</v>
      </c>
      <c r="N8" s="21">
        <v>84961.754000000001</v>
      </c>
      <c r="O8" s="22">
        <f t="shared" ref="O8:O32" si="4">((N8*100)/M8)-100</f>
        <v>-26.815586752275266</v>
      </c>
      <c r="P8" s="24">
        <f t="shared" ref="P8:P32" si="5">((N8*100)/L8)-100</f>
        <v>-29.08959158183967</v>
      </c>
    </row>
    <row r="9" spans="1:16" x14ac:dyDescent="0.25">
      <c r="A9" s="25" t="s">
        <v>10</v>
      </c>
      <c r="B9" s="19">
        <v>12812.226000000001</v>
      </c>
      <c r="C9" s="20">
        <v>148846.30100000001</v>
      </c>
      <c r="D9" s="21">
        <v>16005.495000000001</v>
      </c>
      <c r="E9" s="22">
        <f t="shared" si="0"/>
        <v>-89.246964894344273</v>
      </c>
      <c r="F9" s="26">
        <f t="shared" si="1"/>
        <v>24.9236081224293</v>
      </c>
      <c r="G9" s="19">
        <v>25204.382000000001</v>
      </c>
      <c r="H9" s="20">
        <v>57338.027999999998</v>
      </c>
      <c r="I9" s="21">
        <v>42553.582000000002</v>
      </c>
      <c r="J9" s="22">
        <f t="shared" si="2"/>
        <v>-25.784713070355323</v>
      </c>
      <c r="K9" s="26">
        <f t="shared" si="3"/>
        <v>68.834062267426361</v>
      </c>
      <c r="L9" s="19">
        <v>108404.97199999999</v>
      </c>
      <c r="M9" s="20">
        <v>100607.818</v>
      </c>
      <c r="N9" s="21">
        <v>74059.731</v>
      </c>
      <c r="O9" s="22">
        <f t="shared" si="4"/>
        <v>-26.38769782284713</v>
      </c>
      <c r="P9" s="22">
        <f t="shared" si="5"/>
        <v>-31.682348481211733</v>
      </c>
    </row>
    <row r="10" spans="1:16" x14ac:dyDescent="0.25">
      <c r="A10" s="27" t="s">
        <v>11</v>
      </c>
      <c r="B10" s="28">
        <v>5578.9610000000002</v>
      </c>
      <c r="C10" s="29">
        <v>15292.66</v>
      </c>
      <c r="D10" s="30">
        <v>3503.7910000000002</v>
      </c>
      <c r="E10" s="31">
        <f t="shared" si="0"/>
        <v>-77.088413657270877</v>
      </c>
      <c r="F10" s="32">
        <f t="shared" si="1"/>
        <v>-37.196352510799052</v>
      </c>
      <c r="G10" s="28">
        <v>10648.427</v>
      </c>
      <c r="H10" s="29">
        <v>6400.9949999999999</v>
      </c>
      <c r="I10" s="30">
        <v>4734.433</v>
      </c>
      <c r="J10" s="31">
        <f t="shared" si="2"/>
        <v>-26.035983468195184</v>
      </c>
      <c r="K10" s="32">
        <f t="shared" si="3"/>
        <v>-55.538663128366281</v>
      </c>
      <c r="L10" s="28">
        <v>47371.275999999998</v>
      </c>
      <c r="M10" s="29">
        <v>10389.237999999999</v>
      </c>
      <c r="N10" s="30">
        <v>9158.5959999999995</v>
      </c>
      <c r="O10" s="31">
        <f t="shared" si="4"/>
        <v>-11.845353817094193</v>
      </c>
      <c r="P10" s="31">
        <f t="shared" si="5"/>
        <v>-80.666351482700193</v>
      </c>
    </row>
    <row r="11" spans="1:16" x14ac:dyDescent="0.25">
      <c r="A11" s="33" t="s">
        <v>12</v>
      </c>
      <c r="B11" s="28">
        <v>4110.8100000000004</v>
      </c>
      <c r="C11" s="34">
        <v>23754.188999999998</v>
      </c>
      <c r="D11" s="35">
        <v>2423.384</v>
      </c>
      <c r="E11" s="36">
        <f t="shared" si="0"/>
        <v>-89.79807729912396</v>
      </c>
      <c r="F11" s="37">
        <f t="shared" si="1"/>
        <v>-41.048503822847572</v>
      </c>
      <c r="G11" s="28">
        <v>7325.34</v>
      </c>
      <c r="H11" s="34">
        <v>7292.4989999999998</v>
      </c>
      <c r="I11" s="35">
        <v>8239.41</v>
      </c>
      <c r="J11" s="36">
        <f t="shared" si="2"/>
        <v>12.984725812098162</v>
      </c>
      <c r="K11" s="37">
        <f t="shared" si="3"/>
        <v>12.478192138521891</v>
      </c>
      <c r="L11" s="28">
        <v>34359.065000000002</v>
      </c>
      <c r="M11" s="34">
        <v>18399.72</v>
      </c>
      <c r="N11" s="35">
        <v>12583.694</v>
      </c>
      <c r="O11" s="36">
        <f t="shared" si="4"/>
        <v>-31.609317967882134</v>
      </c>
      <c r="P11" s="36">
        <f t="shared" si="5"/>
        <v>-63.375912586678368</v>
      </c>
    </row>
    <row r="12" spans="1:16" x14ac:dyDescent="0.25">
      <c r="A12" s="33" t="s">
        <v>13</v>
      </c>
      <c r="B12" s="28">
        <v>2414.902</v>
      </c>
      <c r="C12" s="34">
        <v>84821.876000000004</v>
      </c>
      <c r="D12" s="35">
        <v>6423.7910000000002</v>
      </c>
      <c r="E12" s="36">
        <f t="shared" si="0"/>
        <v>-92.426728453871974</v>
      </c>
      <c r="F12" s="37">
        <f t="shared" si="1"/>
        <v>166.00628100022277</v>
      </c>
      <c r="G12" s="28">
        <v>5238.0079999999998</v>
      </c>
      <c r="H12" s="34">
        <v>34678.612000000001</v>
      </c>
      <c r="I12" s="35">
        <v>25793.065999999999</v>
      </c>
      <c r="J12" s="36">
        <f t="shared" si="2"/>
        <v>-25.6225537515746</v>
      </c>
      <c r="K12" s="37">
        <f t="shared" si="3"/>
        <v>392.42127923439602</v>
      </c>
      <c r="L12" s="28">
        <v>22174.579000000002</v>
      </c>
      <c r="M12" s="34">
        <v>54461.75</v>
      </c>
      <c r="N12" s="35">
        <v>35092.474999999999</v>
      </c>
      <c r="O12" s="36">
        <f t="shared" si="4"/>
        <v>-35.564914825542701</v>
      </c>
      <c r="P12" s="36">
        <f t="shared" si="5"/>
        <v>58.255428434515039</v>
      </c>
    </row>
    <row r="13" spans="1:16" x14ac:dyDescent="0.25">
      <c r="A13" s="33" t="s">
        <v>14</v>
      </c>
      <c r="B13" s="28">
        <v>151.03</v>
      </c>
      <c r="C13" s="34">
        <v>15967.043</v>
      </c>
      <c r="D13" s="35">
        <v>555.15499999999997</v>
      </c>
      <c r="E13" s="36">
        <f t="shared" si="0"/>
        <v>-96.52311952814307</v>
      </c>
      <c r="F13" s="37">
        <f t="shared" si="1"/>
        <v>267.57928888300336</v>
      </c>
      <c r="G13" s="28">
        <v>835.74800000000005</v>
      </c>
      <c r="H13" s="34">
        <v>5714.4989999999998</v>
      </c>
      <c r="I13" s="35">
        <v>2566.5100000000002</v>
      </c>
      <c r="J13" s="36">
        <f t="shared" si="2"/>
        <v>-55.087751349680865</v>
      </c>
      <c r="K13" s="37">
        <f t="shared" si="3"/>
        <v>207.0913720403758</v>
      </c>
      <c r="L13" s="28">
        <v>3200.5369999999998</v>
      </c>
      <c r="M13" s="34">
        <v>11096.409</v>
      </c>
      <c r="N13" s="35">
        <v>9085.0540000000001</v>
      </c>
      <c r="O13" s="36">
        <f t="shared" si="4"/>
        <v>-18.126179379292878</v>
      </c>
      <c r="P13" s="36">
        <f t="shared" si="5"/>
        <v>183.86030219303825</v>
      </c>
    </row>
    <row r="14" spans="1:16" x14ac:dyDescent="0.25">
      <c r="A14" s="33" t="s">
        <v>15</v>
      </c>
      <c r="B14" s="28">
        <v>153.24299999999999</v>
      </c>
      <c r="C14" s="34">
        <v>8655.3330000000005</v>
      </c>
      <c r="D14" s="35">
        <v>3051.2829999999999</v>
      </c>
      <c r="E14" s="36">
        <f t="shared" si="0"/>
        <v>-64.746786749856994</v>
      </c>
      <c r="F14" s="37">
        <f t="shared" si="1"/>
        <v>1891.1402152137455</v>
      </c>
      <c r="G14" s="28">
        <v>685.91399999999999</v>
      </c>
      <c r="H14" s="34">
        <v>3058.6640000000002</v>
      </c>
      <c r="I14" s="35">
        <v>1220.163</v>
      </c>
      <c r="J14" s="36">
        <f t="shared" si="2"/>
        <v>-60.107975246709024</v>
      </c>
      <c r="K14" s="37">
        <f t="shared" si="3"/>
        <v>77.888627437258918</v>
      </c>
      <c r="L14" s="28">
        <v>1299.3140000000001</v>
      </c>
      <c r="M14" s="34">
        <v>6098.26</v>
      </c>
      <c r="N14" s="35">
        <v>7929.38</v>
      </c>
      <c r="O14" s="36">
        <f t="shared" si="4"/>
        <v>30.026925713236238</v>
      </c>
      <c r="P14" s="36">
        <f t="shared" si="5"/>
        <v>510.27434476962458</v>
      </c>
    </row>
    <row r="15" spans="1:16" x14ac:dyDescent="0.25">
      <c r="A15" s="33" t="s">
        <v>16</v>
      </c>
      <c r="B15" s="28">
        <v>403.28</v>
      </c>
      <c r="C15" s="34">
        <v>355.2</v>
      </c>
      <c r="D15" s="35">
        <v>48.091000000000001</v>
      </c>
      <c r="E15" s="36">
        <f t="shared" si="0"/>
        <v>-86.460867117117118</v>
      </c>
      <c r="F15" s="37">
        <f t="shared" si="1"/>
        <v>-88.075034715334255</v>
      </c>
      <c r="G15" s="28">
        <v>470.94499999999999</v>
      </c>
      <c r="H15" s="34">
        <v>192.75899999999999</v>
      </c>
      <c r="I15" s="35">
        <v>0</v>
      </c>
      <c r="J15" s="36">
        <f t="shared" si="2"/>
        <v>-100</v>
      </c>
      <c r="K15" s="37">
        <f t="shared" si="3"/>
        <v>-100</v>
      </c>
      <c r="L15" s="28">
        <v>0.20100000000000001</v>
      </c>
      <c r="M15" s="34">
        <v>162.441</v>
      </c>
      <c r="N15" s="35">
        <v>210.53200000000001</v>
      </c>
      <c r="O15" s="36">
        <f t="shared" si="4"/>
        <v>29.60521050719953</v>
      </c>
      <c r="P15" s="36" t="s">
        <v>17</v>
      </c>
    </row>
    <row r="16" spans="1:16" x14ac:dyDescent="0.25">
      <c r="A16" s="25" t="s">
        <v>18</v>
      </c>
      <c r="B16" s="38">
        <v>113.94</v>
      </c>
      <c r="C16" s="39">
        <v>4193.1400000000003</v>
      </c>
      <c r="D16" s="40">
        <v>56.44</v>
      </c>
      <c r="E16" s="41">
        <f t="shared" si="0"/>
        <v>-98.653991996451353</v>
      </c>
      <c r="F16" s="42">
        <f t="shared" si="1"/>
        <v>-50.46515710022819</v>
      </c>
      <c r="G16" s="38">
        <v>1015.314</v>
      </c>
      <c r="H16" s="39">
        <v>4264.893</v>
      </c>
      <c r="I16" s="40">
        <v>1444.94</v>
      </c>
      <c r="J16" s="41">
        <f t="shared" si="2"/>
        <v>-66.120134784155198</v>
      </c>
      <c r="K16" s="42">
        <f t="shared" si="3"/>
        <v>42.314594302846217</v>
      </c>
      <c r="L16" s="38">
        <v>1415.56</v>
      </c>
      <c r="M16" s="39">
        <v>1705.9280000000001</v>
      </c>
      <c r="N16" s="40">
        <v>317.428</v>
      </c>
      <c r="O16" s="41">
        <f t="shared" si="4"/>
        <v>-81.392649631168496</v>
      </c>
      <c r="P16" s="41">
        <f t="shared" si="5"/>
        <v>-77.575800389951681</v>
      </c>
    </row>
    <row r="17" spans="1:16" x14ac:dyDescent="0.25">
      <c r="A17" s="33" t="s">
        <v>12</v>
      </c>
      <c r="B17" s="43">
        <v>0</v>
      </c>
      <c r="C17" s="44">
        <v>2515.75</v>
      </c>
      <c r="D17" s="45">
        <v>56.44</v>
      </c>
      <c r="E17" s="36">
        <f t="shared" si="0"/>
        <v>-97.756533836827984</v>
      </c>
      <c r="F17" s="37" t="s">
        <v>17</v>
      </c>
      <c r="G17" s="43">
        <v>534.39499999999998</v>
      </c>
      <c r="H17" s="44">
        <v>2320.5439999999999</v>
      </c>
      <c r="I17" s="45">
        <v>703.03599999999994</v>
      </c>
      <c r="J17" s="36">
        <f t="shared" si="2"/>
        <v>-69.703828067901327</v>
      </c>
      <c r="K17" s="37">
        <f t="shared" si="3"/>
        <v>31.557368613104529</v>
      </c>
      <c r="L17" s="43">
        <v>1079.46</v>
      </c>
      <c r="M17" s="44">
        <v>909.98900000000003</v>
      </c>
      <c r="N17" s="45">
        <v>263.39299999999997</v>
      </c>
      <c r="O17" s="36">
        <f t="shared" si="4"/>
        <v>-71.055364405503809</v>
      </c>
      <c r="P17" s="36">
        <f t="shared" si="5"/>
        <v>-75.599559038778651</v>
      </c>
    </row>
    <row r="18" spans="1:16" x14ac:dyDescent="0.25">
      <c r="A18" s="33" t="s">
        <v>13</v>
      </c>
      <c r="B18" s="46">
        <v>113.94</v>
      </c>
      <c r="C18" s="47">
        <v>1677.39</v>
      </c>
      <c r="D18" s="48">
        <v>0</v>
      </c>
      <c r="E18" s="36" t="s">
        <v>17</v>
      </c>
      <c r="F18" s="37" t="s">
        <v>17</v>
      </c>
      <c r="G18" s="46">
        <v>480.91899999999998</v>
      </c>
      <c r="H18" s="47">
        <v>1944.3489999999999</v>
      </c>
      <c r="I18" s="48">
        <v>741.904</v>
      </c>
      <c r="J18" s="36">
        <f t="shared" si="2"/>
        <v>-61.843064182407581</v>
      </c>
      <c r="K18" s="37">
        <f t="shared" si="3"/>
        <v>54.267974440602245</v>
      </c>
      <c r="L18" s="46">
        <v>336.1</v>
      </c>
      <c r="M18" s="47">
        <v>795.93899999999996</v>
      </c>
      <c r="N18" s="48">
        <v>54.034999999999997</v>
      </c>
      <c r="O18" s="36">
        <f t="shared" si="4"/>
        <v>-93.211163167026612</v>
      </c>
      <c r="P18" s="36">
        <f t="shared" si="5"/>
        <v>-83.922939601309139</v>
      </c>
    </row>
    <row r="19" spans="1:16" x14ac:dyDescent="0.25">
      <c r="A19" s="25" t="s">
        <v>19</v>
      </c>
      <c r="B19" s="49">
        <v>169.02</v>
      </c>
      <c r="C19" s="20">
        <v>14050.306</v>
      </c>
      <c r="D19" s="21">
        <v>726.702</v>
      </c>
      <c r="E19" s="41">
        <f t="shared" si="0"/>
        <v>-94.827856418216086</v>
      </c>
      <c r="F19" s="42">
        <f t="shared" si="1"/>
        <v>329.95030173943906</v>
      </c>
      <c r="G19" s="49">
        <v>1770.954</v>
      </c>
      <c r="H19" s="20">
        <v>6267.7290000000003</v>
      </c>
      <c r="I19" s="21">
        <v>3773.7840000000001</v>
      </c>
      <c r="J19" s="41">
        <f t="shared" si="2"/>
        <v>-39.790249386978921</v>
      </c>
      <c r="K19" s="42">
        <f t="shared" si="3"/>
        <v>113.09328192601276</v>
      </c>
      <c r="L19" s="49">
        <v>5772.2340000000004</v>
      </c>
      <c r="M19" s="20">
        <v>9355.7009999999991</v>
      </c>
      <c r="N19" s="21">
        <v>6308.6189999999997</v>
      </c>
      <c r="O19" s="41">
        <f t="shared" si="4"/>
        <v>-32.56925376302641</v>
      </c>
      <c r="P19" s="41">
        <f t="shared" si="5"/>
        <v>9.2925026947971929</v>
      </c>
    </row>
    <row r="20" spans="1:16" x14ac:dyDescent="0.25">
      <c r="A20" s="33" t="s">
        <v>12</v>
      </c>
      <c r="B20" s="28">
        <v>0</v>
      </c>
      <c r="C20" s="34">
        <v>0</v>
      </c>
      <c r="D20" s="35">
        <v>0</v>
      </c>
      <c r="E20" s="36" t="s">
        <v>17</v>
      </c>
      <c r="F20" s="37" t="s">
        <v>17</v>
      </c>
      <c r="G20" s="28">
        <v>0</v>
      </c>
      <c r="H20" s="34">
        <v>0</v>
      </c>
      <c r="I20" s="35">
        <v>125.624</v>
      </c>
      <c r="J20" s="36" t="s">
        <v>17</v>
      </c>
      <c r="K20" s="37" t="s">
        <v>17</v>
      </c>
      <c r="L20" s="28">
        <v>757.83799999999997</v>
      </c>
      <c r="M20" s="34">
        <v>125.624</v>
      </c>
      <c r="N20" s="35">
        <v>0</v>
      </c>
      <c r="O20" s="36" t="s">
        <v>17</v>
      </c>
      <c r="P20" s="36" t="s">
        <v>17</v>
      </c>
    </row>
    <row r="21" spans="1:16" x14ac:dyDescent="0.25">
      <c r="A21" s="33" t="s">
        <v>13</v>
      </c>
      <c r="B21" s="28">
        <v>169.02</v>
      </c>
      <c r="C21" s="34">
        <v>8370.1630000000005</v>
      </c>
      <c r="D21" s="35">
        <v>601.702</v>
      </c>
      <c r="E21" s="36">
        <f t="shared" si="0"/>
        <v>-92.811346684646409</v>
      </c>
      <c r="F21" s="37">
        <f t="shared" si="1"/>
        <v>255.99455685717663</v>
      </c>
      <c r="G21" s="28">
        <v>1770.954</v>
      </c>
      <c r="H21" s="34">
        <v>3708.7289999999998</v>
      </c>
      <c r="I21" s="35">
        <v>2971.0169999999998</v>
      </c>
      <c r="J21" s="36">
        <f t="shared" si="2"/>
        <v>-19.891234975648004</v>
      </c>
      <c r="K21" s="37">
        <f t="shared" si="3"/>
        <v>67.763646034848989</v>
      </c>
      <c r="L21" s="28">
        <v>5014.3959999999997</v>
      </c>
      <c r="M21" s="34">
        <v>6108.9340000000002</v>
      </c>
      <c r="N21" s="35">
        <v>3739.6190000000001</v>
      </c>
      <c r="O21" s="36">
        <f t="shared" si="4"/>
        <v>-38.784426219042473</v>
      </c>
      <c r="P21" s="36">
        <f t="shared" si="5"/>
        <v>-25.422343987192065</v>
      </c>
    </row>
    <row r="22" spans="1:16" x14ac:dyDescent="0.25">
      <c r="A22" s="50" t="s">
        <v>20</v>
      </c>
      <c r="B22" s="51">
        <v>0</v>
      </c>
      <c r="C22" s="52">
        <v>5680.143</v>
      </c>
      <c r="D22" s="53">
        <v>125</v>
      </c>
      <c r="E22" s="36">
        <f t="shared" si="0"/>
        <v>-97.799351178306608</v>
      </c>
      <c r="F22" s="37" t="s">
        <v>17</v>
      </c>
      <c r="G22" s="51">
        <v>0</v>
      </c>
      <c r="H22" s="52">
        <v>2559</v>
      </c>
      <c r="I22" s="53">
        <v>677.14300000000003</v>
      </c>
      <c r="J22" s="36">
        <f t="shared" si="2"/>
        <v>-73.538765142633835</v>
      </c>
      <c r="K22" s="37" t="s">
        <v>17</v>
      </c>
      <c r="L22" s="51">
        <v>0</v>
      </c>
      <c r="M22" s="52">
        <v>3121.143</v>
      </c>
      <c r="N22" s="53">
        <v>2569</v>
      </c>
      <c r="O22" s="36">
        <f t="shared" si="4"/>
        <v>-17.69041021189993</v>
      </c>
      <c r="P22" s="36" t="s">
        <v>17</v>
      </c>
    </row>
    <row r="23" spans="1:16" x14ac:dyDescent="0.25">
      <c r="A23" s="54" t="s">
        <v>21</v>
      </c>
      <c r="B23" s="55">
        <v>133.02000000000001</v>
      </c>
      <c r="C23" s="56">
        <v>1627.07</v>
      </c>
      <c r="D23" s="57">
        <v>66.69</v>
      </c>
      <c r="E23" s="58">
        <f t="shared" si="0"/>
        <v>-95.901221213592535</v>
      </c>
      <c r="F23" s="59">
        <f t="shared" si="1"/>
        <v>-49.864682002706367</v>
      </c>
      <c r="G23" s="55">
        <v>576.83399999999995</v>
      </c>
      <c r="H23" s="56">
        <v>1090.252</v>
      </c>
      <c r="I23" s="57">
        <v>386.43299999999999</v>
      </c>
      <c r="J23" s="58">
        <f t="shared" si="2"/>
        <v>-64.555625671863012</v>
      </c>
      <c r="K23" s="59">
        <f t="shared" si="3"/>
        <v>-33.007936425384074</v>
      </c>
      <c r="L23" s="55">
        <v>404.77</v>
      </c>
      <c r="M23" s="56">
        <v>805.7</v>
      </c>
      <c r="N23" s="57">
        <v>485.95699999999999</v>
      </c>
      <c r="O23" s="58">
        <f t="shared" si="4"/>
        <v>-39.685118530470405</v>
      </c>
      <c r="P23" s="58">
        <f t="shared" si="5"/>
        <v>20.057563554611264</v>
      </c>
    </row>
    <row r="24" spans="1:16" x14ac:dyDescent="0.25">
      <c r="A24" s="33" t="s">
        <v>22</v>
      </c>
      <c r="B24" s="28">
        <v>0</v>
      </c>
      <c r="C24" s="34">
        <v>0</v>
      </c>
      <c r="D24" s="35">
        <v>0</v>
      </c>
      <c r="E24" s="60" t="s">
        <v>17</v>
      </c>
      <c r="F24" s="37" t="s">
        <v>17</v>
      </c>
      <c r="G24" s="28">
        <v>0</v>
      </c>
      <c r="H24" s="34">
        <v>0</v>
      </c>
      <c r="I24" s="35">
        <v>0</v>
      </c>
      <c r="J24" s="60" t="s">
        <v>17</v>
      </c>
      <c r="K24" s="37" t="s">
        <v>17</v>
      </c>
      <c r="L24" s="28">
        <v>0</v>
      </c>
      <c r="M24" s="34">
        <v>0</v>
      </c>
      <c r="N24" s="35">
        <v>0</v>
      </c>
      <c r="O24" s="60" t="s">
        <v>17</v>
      </c>
      <c r="P24" s="36" t="s">
        <v>17</v>
      </c>
    </row>
    <row r="25" spans="1:16" x14ac:dyDescent="0.25">
      <c r="A25" s="33" t="s">
        <v>23</v>
      </c>
      <c r="B25" s="28">
        <v>104.7</v>
      </c>
      <c r="C25" s="34">
        <v>768.3</v>
      </c>
      <c r="D25" s="35">
        <v>582.40899999999999</v>
      </c>
      <c r="E25" s="36">
        <f t="shared" si="0"/>
        <v>-24.195106078354797</v>
      </c>
      <c r="F25" s="37">
        <f t="shared" si="1"/>
        <v>456.26456542502387</v>
      </c>
      <c r="G25" s="28">
        <v>489.66</v>
      </c>
      <c r="H25" s="34">
        <v>265.41000000000003</v>
      </c>
      <c r="I25" s="35">
        <v>602.78700000000003</v>
      </c>
      <c r="J25" s="36">
        <f t="shared" si="2"/>
        <v>127.11540635243585</v>
      </c>
      <c r="K25" s="37">
        <f t="shared" si="3"/>
        <v>23.10317363068252</v>
      </c>
      <c r="L25" s="28">
        <v>1809.825</v>
      </c>
      <c r="M25" s="34">
        <v>1302.1969999999999</v>
      </c>
      <c r="N25" s="35">
        <v>1281.819</v>
      </c>
      <c r="O25" s="36">
        <f t="shared" si="4"/>
        <v>-1.5648937910316079</v>
      </c>
      <c r="P25" s="36">
        <f t="shared" si="5"/>
        <v>-29.174422941444618</v>
      </c>
    </row>
    <row r="26" spans="1:16" x14ac:dyDescent="0.25">
      <c r="A26" s="33" t="s">
        <v>24</v>
      </c>
      <c r="B26" s="28">
        <v>38.76</v>
      </c>
      <c r="C26" s="34">
        <v>0</v>
      </c>
      <c r="D26" s="35">
        <v>36.840000000000003</v>
      </c>
      <c r="E26" s="36" t="s">
        <v>17</v>
      </c>
      <c r="F26" s="37">
        <f t="shared" si="1"/>
        <v>-4.953560371517014</v>
      </c>
      <c r="G26" s="28">
        <v>0</v>
      </c>
      <c r="H26" s="34">
        <v>0</v>
      </c>
      <c r="I26" s="35">
        <v>0</v>
      </c>
      <c r="J26" s="36" t="s">
        <v>17</v>
      </c>
      <c r="K26" s="37" t="s">
        <v>17</v>
      </c>
      <c r="L26" s="28">
        <v>38.76</v>
      </c>
      <c r="M26" s="34">
        <v>0</v>
      </c>
      <c r="N26" s="35">
        <v>36.840000000000003</v>
      </c>
      <c r="O26" s="36" t="s">
        <v>17</v>
      </c>
      <c r="P26" s="36">
        <f t="shared" si="5"/>
        <v>-4.953560371517014</v>
      </c>
    </row>
    <row r="27" spans="1:16" x14ac:dyDescent="0.25">
      <c r="A27" s="33" t="s">
        <v>25</v>
      </c>
      <c r="B27" s="28">
        <v>0</v>
      </c>
      <c r="C27" s="34">
        <v>0</v>
      </c>
      <c r="D27" s="35">
        <v>0</v>
      </c>
      <c r="E27" s="36" t="s">
        <v>17</v>
      </c>
      <c r="F27" s="37" t="s">
        <v>17</v>
      </c>
      <c r="G27" s="28">
        <v>0</v>
      </c>
      <c r="H27" s="34">
        <v>0</v>
      </c>
      <c r="I27" s="35">
        <v>0</v>
      </c>
      <c r="J27" s="36" t="s">
        <v>17</v>
      </c>
      <c r="K27" s="37" t="s">
        <v>17</v>
      </c>
      <c r="L27" s="28">
        <v>0</v>
      </c>
      <c r="M27" s="34">
        <v>0</v>
      </c>
      <c r="N27" s="35">
        <v>0</v>
      </c>
      <c r="O27" s="36" t="s">
        <v>17</v>
      </c>
      <c r="P27" s="36" t="s">
        <v>17</v>
      </c>
    </row>
    <row r="28" spans="1:16" x14ac:dyDescent="0.25">
      <c r="A28" s="33" t="s">
        <v>26</v>
      </c>
      <c r="B28" s="28">
        <v>354.77499999999998</v>
      </c>
      <c r="C28" s="34">
        <v>2315.346</v>
      </c>
      <c r="D28" s="35">
        <v>156.01400000000001</v>
      </c>
      <c r="E28" s="36">
        <f t="shared" si="0"/>
        <v>-93.261741441667894</v>
      </c>
      <c r="F28" s="37">
        <f t="shared" si="1"/>
        <v>-56.0245225847368</v>
      </c>
      <c r="G28" s="28">
        <v>0</v>
      </c>
      <c r="H28" s="34">
        <v>0</v>
      </c>
      <c r="I28" s="35">
        <v>0</v>
      </c>
      <c r="J28" s="36" t="s">
        <v>17</v>
      </c>
      <c r="K28" s="37" t="s">
        <v>17</v>
      </c>
      <c r="L28" s="28">
        <v>1969.511</v>
      </c>
      <c r="M28" s="34">
        <v>2315.346</v>
      </c>
      <c r="N28" s="35">
        <v>2471.36</v>
      </c>
      <c r="O28" s="36">
        <f t="shared" si="4"/>
        <v>6.738258558332106</v>
      </c>
      <c r="P28" s="36">
        <f t="shared" si="5"/>
        <v>25.480893480666012</v>
      </c>
    </row>
    <row r="29" spans="1:16" x14ac:dyDescent="0.25">
      <c r="A29" s="33" t="s">
        <v>27</v>
      </c>
      <c r="B29" s="28">
        <v>96.510999999999996</v>
      </c>
      <c r="C29" s="34">
        <v>4084.0920000000001</v>
      </c>
      <c r="D29" s="35">
        <v>123.05200000000001</v>
      </c>
      <c r="E29" s="36">
        <f t="shared" si="0"/>
        <v>-96.987041428057935</v>
      </c>
      <c r="F29" s="37">
        <f t="shared" si="1"/>
        <v>27.5004921718768</v>
      </c>
      <c r="G29" s="28">
        <v>668.62</v>
      </c>
      <c r="H29" s="34">
        <v>894.72</v>
      </c>
      <c r="I29" s="35">
        <v>1104.011</v>
      </c>
      <c r="J29" s="36">
        <f t="shared" si="2"/>
        <v>23.391787374821163</v>
      </c>
      <c r="K29" s="37">
        <f t="shared" si="3"/>
        <v>65.117854685770681</v>
      </c>
      <c r="L29" s="28">
        <v>3746.4569999999999</v>
      </c>
      <c r="M29" s="34">
        <v>3621.4760000000001</v>
      </c>
      <c r="N29" s="35">
        <v>2640.5169999999998</v>
      </c>
      <c r="O29" s="36">
        <f t="shared" si="4"/>
        <v>-27.087270494130038</v>
      </c>
      <c r="P29" s="36">
        <f t="shared" si="5"/>
        <v>-29.519623473591196</v>
      </c>
    </row>
    <row r="30" spans="1:16" x14ac:dyDescent="0.25">
      <c r="A30" s="33" t="s">
        <v>28</v>
      </c>
      <c r="B30" s="28">
        <v>1717.444</v>
      </c>
      <c r="C30" s="34">
        <v>1042.68</v>
      </c>
      <c r="D30" s="35">
        <v>6440.5649999999996</v>
      </c>
      <c r="E30" s="36">
        <f t="shared" si="0"/>
        <v>517.69334791115205</v>
      </c>
      <c r="F30" s="37">
        <f t="shared" si="1"/>
        <v>275.00873390922789</v>
      </c>
      <c r="G30" s="28">
        <v>1839.54</v>
      </c>
      <c r="H30" s="34">
        <v>360</v>
      </c>
      <c r="I30" s="35">
        <v>6284</v>
      </c>
      <c r="J30" s="36">
        <f t="shared" si="2"/>
        <v>1645.5555555555557</v>
      </c>
      <c r="K30" s="37">
        <f t="shared" si="3"/>
        <v>241.60714091566371</v>
      </c>
      <c r="L30" s="28">
        <v>1259.5119999999999</v>
      </c>
      <c r="M30" s="34">
        <v>682.68</v>
      </c>
      <c r="N30" s="35">
        <v>839.245</v>
      </c>
      <c r="O30" s="36">
        <f t="shared" si="4"/>
        <v>22.933878244565548</v>
      </c>
      <c r="P30" s="36">
        <f t="shared" si="5"/>
        <v>-33.367447074740056</v>
      </c>
    </row>
    <row r="31" spans="1:16" x14ac:dyDescent="0.25">
      <c r="A31" s="33" t="s">
        <v>29</v>
      </c>
      <c r="B31" s="28">
        <v>19104.363000000001</v>
      </c>
      <c r="C31" s="34">
        <v>5472.8389999999999</v>
      </c>
      <c r="D31" s="35">
        <v>84.83</v>
      </c>
      <c r="E31" s="36">
        <f t="shared" si="0"/>
        <v>-98.449981810172019</v>
      </c>
      <c r="F31" s="37">
        <f t="shared" si="1"/>
        <v>-99.55596530488873</v>
      </c>
      <c r="G31" s="28">
        <v>11374.366</v>
      </c>
      <c r="H31" s="34">
        <v>8510.4969999999994</v>
      </c>
      <c r="I31" s="35">
        <v>5229.9009999999998</v>
      </c>
      <c r="J31" s="36">
        <f t="shared" si="2"/>
        <v>-38.547642987242696</v>
      </c>
      <c r="K31" s="37">
        <f t="shared" si="3"/>
        <v>-54.020285614160827</v>
      </c>
      <c r="L31" s="28">
        <v>9831.4529999999995</v>
      </c>
      <c r="M31" s="34">
        <v>13390.82</v>
      </c>
      <c r="N31" s="35">
        <v>8245.7489999999998</v>
      </c>
      <c r="O31" s="36">
        <f t="shared" si="4"/>
        <v>-38.422374432633696</v>
      </c>
      <c r="P31" s="36">
        <f t="shared" si="5"/>
        <v>-16.128887561177365</v>
      </c>
    </row>
    <row r="32" spans="1:16" x14ac:dyDescent="0.25">
      <c r="A32" s="61" t="s">
        <v>30</v>
      </c>
      <c r="B32" s="62">
        <v>17641.851999999999</v>
      </c>
      <c r="C32" s="62">
        <v>182400.07399999999</v>
      </c>
      <c r="D32" s="62">
        <v>24279.037000000004</v>
      </c>
      <c r="E32" s="63">
        <f t="shared" si="0"/>
        <v>-86.689129851997762</v>
      </c>
      <c r="F32" s="64">
        <f t="shared" si="1"/>
        <v>37.621815442052252</v>
      </c>
      <c r="G32" s="62">
        <v>42939.67</v>
      </c>
      <c r="H32" s="62">
        <v>78991.52900000001</v>
      </c>
      <c r="I32" s="62">
        <v>61379.437999999995</v>
      </c>
      <c r="J32" s="63">
        <f>((I32*100)/H32)-100</f>
        <v>-22.296176847013569</v>
      </c>
      <c r="K32" s="64">
        <f t="shared" si="3"/>
        <v>42.943432029170225</v>
      </c>
      <c r="L32" s="62">
        <v>134653.054</v>
      </c>
      <c r="M32" s="63">
        <v>133787.666</v>
      </c>
      <c r="N32" s="63">
        <v>96687.264999999999</v>
      </c>
      <c r="O32" s="63">
        <f t="shared" si="4"/>
        <v>-27.730808159849346</v>
      </c>
      <c r="P32" s="63">
        <f t="shared" si="5"/>
        <v>-28.195267669161069</v>
      </c>
    </row>
    <row r="33" spans="1:12" ht="15" customHeight="1" x14ac:dyDescent="0.25">
      <c r="A33" s="65" t="s">
        <v>31</v>
      </c>
      <c r="B33" s="66"/>
      <c r="C33" s="66"/>
      <c r="D33" s="66"/>
      <c r="E33" s="66"/>
      <c r="F33" s="66"/>
      <c r="G33" s="66"/>
    </row>
    <row r="34" spans="1:12" ht="15" customHeight="1" x14ac:dyDescent="0.25">
      <c r="A34" s="65" t="s">
        <v>32</v>
      </c>
      <c r="B34" s="66"/>
      <c r="C34" s="66"/>
      <c r="D34" s="66"/>
      <c r="E34" s="66"/>
      <c r="F34" s="66"/>
      <c r="G34" s="66"/>
      <c r="H34" s="66"/>
    </row>
    <row r="35" spans="1:12" x14ac:dyDescent="0.25">
      <c r="L35" s="65" t="s">
        <v>33</v>
      </c>
    </row>
  </sheetData>
  <mergeCells count="17">
    <mergeCell ref="P6:P7"/>
    <mergeCell ref="F6:F7"/>
    <mergeCell ref="H6:I6"/>
    <mergeCell ref="J6:J7"/>
    <mergeCell ref="K6:K7"/>
    <mergeCell ref="M6:N6"/>
    <mergeCell ref="O6:O7"/>
    <mergeCell ref="A3:P3"/>
    <mergeCell ref="A5:A7"/>
    <mergeCell ref="B5:D5"/>
    <mergeCell ref="E5:F5"/>
    <mergeCell ref="G5:I5"/>
    <mergeCell ref="J5:K5"/>
    <mergeCell ref="L5:N5"/>
    <mergeCell ref="O5:P5"/>
    <mergeCell ref="C6:D6"/>
    <mergeCell ref="E6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2020-10-19T10:21:23Z</dcterms:created>
  <dcterms:modified xsi:type="dcterms:W3CDTF">2020-10-19T10:21:56Z</dcterms:modified>
</cp:coreProperties>
</file>