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1_43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<sst xmlns="http://schemas.openxmlformats.org/spreadsheetml/2006/main" count="81" uniqueCount="37">
  <si>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 xml:space="preserve">Grūdų  ir aliejinių augalų sėklų  supirkimo kainų (iš augintojų ir kitų vidaus rinkos ūkio subjektų) suvestinė ataskaita 
(2020 m. 41–43 sav.) pagal GS-1,  EUR/t 
 </t>
  </si>
  <si>
    <t xml:space="preserve">                      Data
Grūdai</t>
  </si>
  <si>
    <t>Pokytis, %</t>
  </si>
  <si>
    <t>43 sav.  (10 21–27)</t>
  </si>
  <si>
    <t xml:space="preserve">41 sav.  (10 05–11)
</t>
  </si>
  <si>
    <t xml:space="preserve">42 sav.  (10 12–18)
</t>
  </si>
  <si>
    <t xml:space="preserve">43 sav.  (10 19–25)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</si>
  <si>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</si>
  <si>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</si>
  <si>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</si>
  <si>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</si>
  <si>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</si>
  <si>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</si>
  <si>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</si>
  <si>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</si>
  <si>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</si>
  <si>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</si>
  <si>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</si>
  <si>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</si>
  <si>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</si>
  <si>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</si>
  <si>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</si>
  <si>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</si>
  <si>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</si>
  <si>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</si>
  <si>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</si>
  <si>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</si>
  <si>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</si>
  <si>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</si>
  <si>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</si>
  <si>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</si>
  <si>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</si>
  <si>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</si>
  <si>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43 savaitę su 42 savaite</t>
  </si>
  <si>
    <t>**** lyginant 2020 m. 43 savaitę su 2019 m. 43 savaite</t>
  </si>
  <si>
    <t>Pastaba: grūdų bei rapsų 41 ir 42 savaičių supirkimo kainos patikslintos 2020-10-29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</si>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</sst>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4" fontId="21" fillId="0" borderId="40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18" fillId="0" borderId="42" xfId="0" applyFont="1" applyFill="1" applyBorder="1" applyAlignment="1">
      <alignment vertical="center"/>
    </xf>
    <xf numFmtId="4" fontId="20" fillId="0" borderId="43" xfId="0" applyNumberFormat="1" applyFont="1" applyFill="1" applyBorder="1" applyAlignment="1">
      <alignment horizontal="right" vertical="center" indent="1"/>
    </xf>
    <xf numFmtId="4" fontId="20" fillId="0" borderId="44" xfId="0" applyNumberFormat="1" applyFont="1" applyFill="1" applyBorder="1" applyAlignment="1">
      <alignment horizontal="right" vertical="center" indent="1"/>
    </xf>
    <xf numFmtId="4" fontId="20" fillId="0" borderId="45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6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7" xfId="0" applyFont="1" applyFill="1" applyBorder="1" applyAlignment="1">
      <alignment vertical="center"/>
    </xf>
    <xf numFmtId="0" fontId="19" fillId="33" borderId="48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19" fillId="34" borderId="5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V22" sqref="V22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2019</v>
      </c>
      <c r="C4" s="9"/>
      <c r="D4" s="10">
        <v>2020</v>
      </c>
      <c r="E4" s="9"/>
      <c r="F4" s="9"/>
      <c r="G4" s="9"/>
      <c r="H4" s="9"/>
      <c r="I4" s="11"/>
      <c r="J4" s="12" t="s">
        <v>2</v>
      </c>
      <c r="K4" s="12"/>
      <c r="L4" s="12"/>
      <c r="M4" s="13"/>
    </row>
    <row r="5" spans="1:13" ht="15" customHeight="1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9" t="s">
        <v>6</v>
      </c>
      <c r="I5" s="20"/>
      <c r="J5" s="21" t="s">
        <v>7</v>
      </c>
      <c r="K5" s="13"/>
      <c r="L5" s="21" t="s">
        <v>8</v>
      </c>
      <c r="M5" s="22"/>
    </row>
    <row r="6" spans="1:13" ht="15">
      <c r="A6" s="14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5" t="s">
        <v>9</v>
      </c>
      <c r="I6" s="26" t="s">
        <v>10</v>
      </c>
      <c r="J6" s="23" t="s">
        <v>9</v>
      </c>
      <c r="K6" s="24" t="s">
        <v>10</v>
      </c>
      <c r="L6" s="23" t="s">
        <v>9</v>
      </c>
      <c r="M6" s="27" t="s">
        <v>10</v>
      </c>
    </row>
    <row r="7" spans="1:16" s="34" customFormat="1" ht="15">
      <c r="A7" s="28" t="s">
        <v>11</v>
      </c>
      <c r="B7" s="29">
        <v>166.41</v>
      </c>
      <c r="C7" s="30">
        <v>165.971</v>
      </c>
      <c r="D7" s="29">
        <v>174.333</v>
      </c>
      <c r="E7" s="30">
        <v>174.094</v>
      </c>
      <c r="F7" s="29">
        <v>177.311</v>
      </c>
      <c r="G7" s="30">
        <v>176.99</v>
      </c>
      <c r="H7" s="29">
        <v>188.692</v>
      </c>
      <c r="I7" s="30">
        <v>188.511</v>
      </c>
      <c r="J7" s="29">
        <f aca="true" t="shared" si="0" ref="J7:K12">+((H7*100/F7)-100)</f>
        <v>6.418665508626091</v>
      </c>
      <c r="K7" s="30">
        <f t="shared" si="0"/>
        <v>6.509407311147513</v>
      </c>
      <c r="L7" s="29">
        <f aca="true" t="shared" si="1" ref="L7:M22">+((H7*100/B7)-100)</f>
        <v>13.389820323297883</v>
      </c>
      <c r="M7" s="31">
        <f t="shared" si="1"/>
        <v>13.580685782455959</v>
      </c>
      <c r="N7" s="32"/>
      <c r="O7" s="33"/>
      <c r="P7" s="33"/>
    </row>
    <row r="8" spans="1:16" s="34" customFormat="1" ht="15">
      <c r="A8" s="35" t="s">
        <v>12</v>
      </c>
      <c r="B8" s="36">
        <v>167.982</v>
      </c>
      <c r="C8" s="37">
        <v>167.525</v>
      </c>
      <c r="D8" s="38">
        <v>181.728</v>
      </c>
      <c r="E8" s="39">
        <v>181.609</v>
      </c>
      <c r="F8" s="38">
        <v>184.15</v>
      </c>
      <c r="G8" s="39">
        <v>184.002</v>
      </c>
      <c r="H8" s="38">
        <v>184.077</v>
      </c>
      <c r="I8" s="39">
        <v>183.956</v>
      </c>
      <c r="J8" s="38">
        <f t="shared" si="0"/>
        <v>-0.03964159652457511</v>
      </c>
      <c r="K8" s="39">
        <f t="shared" si="0"/>
        <v>-0.02499972826383612</v>
      </c>
      <c r="L8" s="38">
        <f t="shared" si="1"/>
        <v>9.581383719684254</v>
      </c>
      <c r="M8" s="40">
        <f t="shared" si="1"/>
        <v>9.808088345023123</v>
      </c>
      <c r="N8" s="32"/>
      <c r="O8" s="33"/>
      <c r="P8" s="33"/>
    </row>
    <row r="9" spans="1:13" ht="15">
      <c r="A9" s="41" t="s">
        <v>13</v>
      </c>
      <c r="B9" s="38">
        <v>167.464</v>
      </c>
      <c r="C9" s="39">
        <v>167.017</v>
      </c>
      <c r="D9" s="38">
        <v>177.077</v>
      </c>
      <c r="E9" s="39">
        <v>176.912</v>
      </c>
      <c r="F9" s="38">
        <v>179.101</v>
      </c>
      <c r="G9" s="39">
        <v>178.897</v>
      </c>
      <c r="H9" s="38">
        <v>182.908</v>
      </c>
      <c r="I9" s="39">
        <v>182.675</v>
      </c>
      <c r="J9" s="38">
        <f t="shared" si="0"/>
        <v>2.125616272382615</v>
      </c>
      <c r="K9" s="39">
        <f t="shared" si="0"/>
        <v>2.1118297120689675</v>
      </c>
      <c r="L9" s="38">
        <f t="shared" si="1"/>
        <v>9.222280609563839</v>
      </c>
      <c r="M9" s="40">
        <f t="shared" si="1"/>
        <v>9.375093553350865</v>
      </c>
    </row>
    <row r="10" spans="1:13" ht="15">
      <c r="A10" s="41" t="s">
        <v>14</v>
      </c>
      <c r="B10" s="38">
        <v>163.022</v>
      </c>
      <c r="C10" s="39">
        <v>162.491</v>
      </c>
      <c r="D10" s="38">
        <v>173.391</v>
      </c>
      <c r="E10" s="39">
        <v>173.209</v>
      </c>
      <c r="F10" s="38">
        <v>176.676</v>
      </c>
      <c r="G10" s="39">
        <v>176.374</v>
      </c>
      <c r="H10" s="38">
        <v>187.987</v>
      </c>
      <c r="I10" s="39">
        <v>187.79</v>
      </c>
      <c r="J10" s="38">
        <f t="shared" si="0"/>
        <v>6.402114605266149</v>
      </c>
      <c r="K10" s="39">
        <f t="shared" si="0"/>
        <v>6.472609341512921</v>
      </c>
      <c r="L10" s="38">
        <f t="shared" si="1"/>
        <v>15.313884015654338</v>
      </c>
      <c r="M10" s="40">
        <f t="shared" si="1"/>
        <v>15.5694776941492</v>
      </c>
    </row>
    <row r="11" spans="1:13" ht="15">
      <c r="A11" s="41" t="s">
        <v>15</v>
      </c>
      <c r="B11" s="38">
        <v>157.11</v>
      </c>
      <c r="C11" s="39">
        <v>155.855</v>
      </c>
      <c r="D11" s="38">
        <v>166.503</v>
      </c>
      <c r="E11" s="39">
        <v>166.254</v>
      </c>
      <c r="F11" s="38">
        <v>170.146</v>
      </c>
      <c r="G11" s="39">
        <v>169.538</v>
      </c>
      <c r="H11" s="38">
        <v>197.5</v>
      </c>
      <c r="I11" s="39">
        <v>197.421</v>
      </c>
      <c r="J11" s="38">
        <f t="shared" si="0"/>
        <v>16.07678111739331</v>
      </c>
      <c r="K11" s="39">
        <f t="shared" si="0"/>
        <v>16.446460380563636</v>
      </c>
      <c r="L11" s="38">
        <f t="shared" si="1"/>
        <v>25.708102603271584</v>
      </c>
      <c r="M11" s="40">
        <f t="shared" si="1"/>
        <v>26.669660902762175</v>
      </c>
    </row>
    <row r="12" spans="1:13" ht="15">
      <c r="A12" s="41" t="s">
        <v>16</v>
      </c>
      <c r="B12" s="38">
        <v>165.802</v>
      </c>
      <c r="C12" s="39">
        <v>165.684</v>
      </c>
      <c r="D12" s="38">
        <v>161.808</v>
      </c>
      <c r="E12" s="39">
        <v>160.322</v>
      </c>
      <c r="F12" s="38">
        <v>158.541</v>
      </c>
      <c r="G12" s="39">
        <v>157.199</v>
      </c>
      <c r="H12" s="38">
        <v>167.5</v>
      </c>
      <c r="I12" s="39">
        <v>166.651</v>
      </c>
      <c r="J12" s="38">
        <f t="shared" si="0"/>
        <v>5.65090418251431</v>
      </c>
      <c r="K12" s="39">
        <f t="shared" si="0"/>
        <v>6.012760895425544</v>
      </c>
      <c r="L12" s="38">
        <f t="shared" si="1"/>
        <v>1.0241130987563594</v>
      </c>
      <c r="M12" s="40">
        <f t="shared" si="1"/>
        <v>0.583641148209864</v>
      </c>
    </row>
    <row r="13" spans="1:13" ht="15">
      <c r="A13" s="42" t="s">
        <v>17</v>
      </c>
      <c r="B13" s="43" t="s">
        <v>18</v>
      </c>
      <c r="C13" s="44" t="s">
        <v>18</v>
      </c>
      <c r="D13" s="45" t="s">
        <v>18</v>
      </c>
      <c r="E13" s="46" t="s">
        <v>18</v>
      </c>
      <c r="F13" s="43" t="s">
        <v>19</v>
      </c>
      <c r="G13" s="39" t="s">
        <v>19</v>
      </c>
      <c r="H13" s="45" t="s">
        <v>19</v>
      </c>
      <c r="I13" s="46" t="s">
        <v>19</v>
      </c>
      <c r="J13" s="45" t="s">
        <v>19</v>
      </c>
      <c r="K13" s="46" t="s">
        <v>19</v>
      </c>
      <c r="L13" s="45" t="s">
        <v>19</v>
      </c>
      <c r="M13" s="47" t="s">
        <v>19</v>
      </c>
    </row>
    <row r="14" spans="1:16" s="34" customFormat="1" ht="15">
      <c r="A14" s="48" t="s">
        <v>20</v>
      </c>
      <c r="B14" s="49" t="s">
        <v>18</v>
      </c>
      <c r="C14" s="50" t="s">
        <v>18</v>
      </c>
      <c r="D14" s="49">
        <v>106.491</v>
      </c>
      <c r="E14" s="50">
        <v>104.731</v>
      </c>
      <c r="F14" s="49">
        <v>108.469</v>
      </c>
      <c r="G14" s="50">
        <v>106.886</v>
      </c>
      <c r="H14" s="49">
        <v>120.248</v>
      </c>
      <c r="I14" s="50">
        <v>119.41</v>
      </c>
      <c r="J14" s="49">
        <f>+((H14*100/F14)-100)</f>
        <v>10.859323862117307</v>
      </c>
      <c r="K14" s="50">
        <f>+((I14*100/G14)-100)</f>
        <v>11.717156596747941</v>
      </c>
      <c r="L14" s="49" t="s">
        <v>19</v>
      </c>
      <c r="M14" s="51" t="s">
        <v>19</v>
      </c>
      <c r="N14" s="32"/>
      <c r="O14" s="33"/>
      <c r="P14" s="33"/>
    </row>
    <row r="15" spans="1:13" ht="15">
      <c r="A15" s="52" t="s">
        <v>13</v>
      </c>
      <c r="B15" s="36" t="s">
        <v>18</v>
      </c>
      <c r="C15" s="37" t="s">
        <v>18</v>
      </c>
      <c r="D15" s="38" t="s">
        <v>18</v>
      </c>
      <c r="E15" s="39" t="s">
        <v>18</v>
      </c>
      <c r="F15" s="38" t="s">
        <v>18</v>
      </c>
      <c r="G15" s="39" t="s">
        <v>18</v>
      </c>
      <c r="H15" s="38">
        <v>122.033</v>
      </c>
      <c r="I15" s="39">
        <v>121.218</v>
      </c>
      <c r="J15" s="38" t="s">
        <v>19</v>
      </c>
      <c r="K15" s="39" t="s">
        <v>19</v>
      </c>
      <c r="L15" s="36" t="s">
        <v>19</v>
      </c>
      <c r="M15" s="53" t="s">
        <v>19</v>
      </c>
    </row>
    <row r="16" spans="1:13" ht="15">
      <c r="A16" s="42" t="s">
        <v>14</v>
      </c>
      <c r="B16" s="38" t="s">
        <v>18</v>
      </c>
      <c r="C16" s="39" t="s">
        <v>18</v>
      </c>
      <c r="D16" s="43">
        <v>101.396</v>
      </c>
      <c r="E16" s="44">
        <v>99.181</v>
      </c>
      <c r="F16" s="38">
        <v>106.131</v>
      </c>
      <c r="G16" s="39">
        <v>103.944</v>
      </c>
      <c r="H16" s="43">
        <v>112.031</v>
      </c>
      <c r="I16" s="44">
        <v>111.09</v>
      </c>
      <c r="J16" s="38">
        <f>+((H16*100/F16)-100)</f>
        <v>5.559167444007883</v>
      </c>
      <c r="K16" s="39">
        <f>+((I16*100/G16)-100)</f>
        <v>6.874855691526207</v>
      </c>
      <c r="L16" s="38" t="s">
        <v>19</v>
      </c>
      <c r="M16" s="40" t="s">
        <v>19</v>
      </c>
    </row>
    <row r="17" spans="1:16" s="34" customFormat="1" ht="15">
      <c r="A17" s="54" t="s">
        <v>21</v>
      </c>
      <c r="B17" s="49">
        <v>152.131</v>
      </c>
      <c r="C17" s="50">
        <v>151.539</v>
      </c>
      <c r="D17" s="55">
        <v>152.274</v>
      </c>
      <c r="E17" s="56">
        <v>152.113</v>
      </c>
      <c r="F17" s="49">
        <v>152.064</v>
      </c>
      <c r="G17" s="50">
        <v>151.671</v>
      </c>
      <c r="H17" s="55">
        <v>159.658</v>
      </c>
      <c r="I17" s="56">
        <v>159.726</v>
      </c>
      <c r="J17" s="49">
        <f aca="true" t="shared" si="2" ref="J17:K27">+((H17*100/F17)-100)</f>
        <v>4.993949915824913</v>
      </c>
      <c r="K17" s="50">
        <f t="shared" si="2"/>
        <v>5.310837272781228</v>
      </c>
      <c r="L17" s="49">
        <f t="shared" si="1"/>
        <v>4.947709539804507</v>
      </c>
      <c r="M17" s="51">
        <f t="shared" si="1"/>
        <v>5.402569635539379</v>
      </c>
      <c r="N17" s="32"/>
      <c r="O17" s="33"/>
      <c r="P17" s="33"/>
    </row>
    <row r="18" spans="1:13" ht="15">
      <c r="A18" s="52" t="s">
        <v>13</v>
      </c>
      <c r="B18" s="38">
        <v>142.442</v>
      </c>
      <c r="C18" s="39">
        <v>142.077</v>
      </c>
      <c r="D18" s="36" t="s">
        <v>18</v>
      </c>
      <c r="E18" s="37" t="s">
        <v>18</v>
      </c>
      <c r="F18" s="38">
        <v>150.699</v>
      </c>
      <c r="G18" s="39">
        <v>150.591</v>
      </c>
      <c r="H18" s="36">
        <v>153.586</v>
      </c>
      <c r="I18" s="37">
        <v>153.488</v>
      </c>
      <c r="J18" s="38">
        <f>+((H18*100/F18)-100)</f>
        <v>1.9157393214288163</v>
      </c>
      <c r="K18" s="39">
        <f t="shared" si="2"/>
        <v>1.9237537435836032</v>
      </c>
      <c r="L18" s="38">
        <f>+((H18*100/B18)-100)</f>
        <v>7.823535193271653</v>
      </c>
      <c r="M18" s="40">
        <f t="shared" si="1"/>
        <v>8.031560351077232</v>
      </c>
    </row>
    <row r="19" spans="1:13" ht="15">
      <c r="A19" s="41" t="s">
        <v>14</v>
      </c>
      <c r="B19" s="38">
        <v>148.358</v>
      </c>
      <c r="C19" s="39">
        <v>147.644</v>
      </c>
      <c r="D19" s="38">
        <v>151.958</v>
      </c>
      <c r="E19" s="39">
        <v>151.821</v>
      </c>
      <c r="F19" s="38">
        <v>151.949</v>
      </c>
      <c r="G19" s="39">
        <v>151.836</v>
      </c>
      <c r="H19" s="38">
        <v>153.405</v>
      </c>
      <c r="I19" s="39">
        <v>153.274</v>
      </c>
      <c r="J19" s="38">
        <f t="shared" si="2"/>
        <v>0.9582162436080495</v>
      </c>
      <c r="K19" s="39">
        <f t="shared" si="2"/>
        <v>0.9470744750915401</v>
      </c>
      <c r="L19" s="38">
        <f t="shared" si="1"/>
        <v>3.401906199867881</v>
      </c>
      <c r="M19" s="40">
        <f t="shared" si="1"/>
        <v>3.813226409471426</v>
      </c>
    </row>
    <row r="20" spans="1:13" ht="15">
      <c r="A20" s="42" t="s">
        <v>22</v>
      </c>
      <c r="B20" s="38">
        <v>182.389</v>
      </c>
      <c r="C20" s="39">
        <v>182.125</v>
      </c>
      <c r="D20" s="43">
        <v>161.564</v>
      </c>
      <c r="E20" s="44">
        <v>161.26</v>
      </c>
      <c r="F20" s="38">
        <v>158.366</v>
      </c>
      <c r="G20" s="39">
        <v>153.017</v>
      </c>
      <c r="H20" s="43">
        <v>171.988</v>
      </c>
      <c r="I20" s="44">
        <v>172.433</v>
      </c>
      <c r="J20" s="43">
        <f t="shared" si="2"/>
        <v>8.601593776441902</v>
      </c>
      <c r="K20" s="44">
        <f t="shared" si="2"/>
        <v>12.688786213296567</v>
      </c>
      <c r="L20" s="43">
        <f t="shared" si="1"/>
        <v>-5.702646541183967</v>
      </c>
      <c r="M20" s="57">
        <f t="shared" si="1"/>
        <v>-5.321619766643792</v>
      </c>
    </row>
    <row r="21" spans="1:13" ht="15">
      <c r="A21" s="41" t="s">
        <v>23</v>
      </c>
      <c r="B21" s="36">
        <v>141.042</v>
      </c>
      <c r="C21" s="37">
        <v>141.042</v>
      </c>
      <c r="D21" s="38">
        <v>122.326</v>
      </c>
      <c r="E21" s="39">
        <v>121.809</v>
      </c>
      <c r="F21" s="36">
        <v>120.847</v>
      </c>
      <c r="G21" s="37">
        <v>117.012</v>
      </c>
      <c r="H21" s="38">
        <v>121.974</v>
      </c>
      <c r="I21" s="39">
        <v>121.742</v>
      </c>
      <c r="J21" s="38">
        <f t="shared" si="2"/>
        <v>0.9325841766862197</v>
      </c>
      <c r="K21" s="39">
        <f t="shared" si="2"/>
        <v>4.042320445766251</v>
      </c>
      <c r="L21" s="38">
        <f t="shared" si="1"/>
        <v>-13.519377206789471</v>
      </c>
      <c r="M21" s="40">
        <f t="shared" si="1"/>
        <v>-13.68386721685738</v>
      </c>
    </row>
    <row r="22" spans="1:13" ht="15">
      <c r="A22" s="41" t="s">
        <v>24</v>
      </c>
      <c r="B22" s="38">
        <v>338.127</v>
      </c>
      <c r="C22" s="39">
        <v>310.958</v>
      </c>
      <c r="D22" s="38">
        <v>495.715</v>
      </c>
      <c r="E22" s="39">
        <v>479.847</v>
      </c>
      <c r="F22" s="38">
        <v>522.58</v>
      </c>
      <c r="G22" s="39">
        <v>516.399</v>
      </c>
      <c r="H22" s="38">
        <v>532.036</v>
      </c>
      <c r="I22" s="39">
        <v>517.358</v>
      </c>
      <c r="J22" s="38">
        <f t="shared" si="2"/>
        <v>1.8094837154119716</v>
      </c>
      <c r="K22" s="39">
        <f t="shared" si="2"/>
        <v>0.18570911252732003</v>
      </c>
      <c r="L22" s="38">
        <f t="shared" si="1"/>
        <v>57.3479787180556</v>
      </c>
      <c r="M22" s="40">
        <f t="shared" si="1"/>
        <v>66.37552338257896</v>
      </c>
    </row>
    <row r="23" spans="1:13" ht="15">
      <c r="A23" s="41" t="s">
        <v>25</v>
      </c>
      <c r="B23" s="38">
        <v>143.549</v>
      </c>
      <c r="C23" s="39">
        <v>142.487</v>
      </c>
      <c r="D23" s="38">
        <v>142.659</v>
      </c>
      <c r="E23" s="39">
        <v>141.8</v>
      </c>
      <c r="F23" s="38">
        <v>151.55</v>
      </c>
      <c r="G23" s="39">
        <v>151.383</v>
      </c>
      <c r="H23" s="38">
        <v>146.376</v>
      </c>
      <c r="I23" s="39">
        <v>145.974</v>
      </c>
      <c r="J23" s="38">
        <f t="shared" si="2"/>
        <v>-3.414054767403499</v>
      </c>
      <c r="K23" s="39">
        <f t="shared" si="2"/>
        <v>-3.5730564198093617</v>
      </c>
      <c r="L23" s="38">
        <f aca="true" t="shared" si="3" ref="L23:M27">+((H23*100/B23)-100)</f>
        <v>1.969362378003325</v>
      </c>
      <c r="M23" s="40">
        <f t="shared" si="3"/>
        <v>2.447240800915168</v>
      </c>
    </row>
    <row r="24" spans="1:13" ht="15">
      <c r="A24" s="41" t="s">
        <v>26</v>
      </c>
      <c r="B24" s="38">
        <v>127.345</v>
      </c>
      <c r="C24" s="39">
        <v>114.272</v>
      </c>
      <c r="D24" s="38">
        <v>154.812</v>
      </c>
      <c r="E24" s="39">
        <v>154.531</v>
      </c>
      <c r="F24" s="38">
        <v>142.241</v>
      </c>
      <c r="G24" s="39">
        <v>138.605</v>
      </c>
      <c r="H24" s="38">
        <v>150.937</v>
      </c>
      <c r="I24" s="39">
        <v>133.627</v>
      </c>
      <c r="J24" s="38">
        <f t="shared" si="2"/>
        <v>6.1135678179990265</v>
      </c>
      <c r="K24" s="39">
        <f t="shared" si="2"/>
        <v>-3.5915010281014332</v>
      </c>
      <c r="L24" s="38">
        <f t="shared" si="3"/>
        <v>18.52605127802427</v>
      </c>
      <c r="M24" s="40">
        <f t="shared" si="3"/>
        <v>16.93765751890227</v>
      </c>
    </row>
    <row r="25" spans="1:13" ht="15">
      <c r="A25" s="52" t="s">
        <v>27</v>
      </c>
      <c r="B25" s="36">
        <v>168.558</v>
      </c>
      <c r="C25" s="37">
        <v>166.313</v>
      </c>
      <c r="D25" s="36">
        <v>176.511</v>
      </c>
      <c r="E25" s="37">
        <v>176.214</v>
      </c>
      <c r="F25" s="36">
        <v>178.466</v>
      </c>
      <c r="G25" s="37">
        <v>177.684</v>
      </c>
      <c r="H25" s="36">
        <v>176.776</v>
      </c>
      <c r="I25" s="37">
        <v>176.775</v>
      </c>
      <c r="J25" s="36">
        <f t="shared" si="2"/>
        <v>-0.9469590846435665</v>
      </c>
      <c r="K25" s="37">
        <f t="shared" si="2"/>
        <v>-0.5115823596947422</v>
      </c>
      <c r="L25" s="36">
        <f t="shared" si="3"/>
        <v>4.87547313091045</v>
      </c>
      <c r="M25" s="53">
        <f t="shared" si="3"/>
        <v>6.290548544010392</v>
      </c>
    </row>
    <row r="26" spans="1:13" ht="15">
      <c r="A26" s="41" t="s">
        <v>28</v>
      </c>
      <c r="B26" s="38">
        <v>247.372</v>
      </c>
      <c r="C26" s="39">
        <v>246.825</v>
      </c>
      <c r="D26" s="38">
        <v>230.43</v>
      </c>
      <c r="E26" s="39">
        <v>230.09</v>
      </c>
      <c r="F26" s="38">
        <v>235.642</v>
      </c>
      <c r="G26" s="39">
        <v>233.739</v>
      </c>
      <c r="H26" s="38">
        <v>231.975</v>
      </c>
      <c r="I26" s="39">
        <v>231.584</v>
      </c>
      <c r="J26" s="38">
        <f t="shared" si="2"/>
        <v>-1.5561741964505416</v>
      </c>
      <c r="K26" s="39">
        <f t="shared" si="2"/>
        <v>-0.9219685204437411</v>
      </c>
      <c r="L26" s="38">
        <f t="shared" si="3"/>
        <v>-6.22422909625989</v>
      </c>
      <c r="M26" s="40">
        <f t="shared" si="3"/>
        <v>-6.1748202167527495</v>
      </c>
    </row>
    <row r="27" spans="1:13" ht="15">
      <c r="A27" s="52" t="s">
        <v>29</v>
      </c>
      <c r="B27" s="36">
        <v>367.575</v>
      </c>
      <c r="C27" s="37">
        <v>367.435</v>
      </c>
      <c r="D27" s="36">
        <v>372.499</v>
      </c>
      <c r="E27" s="37">
        <v>372.134</v>
      </c>
      <c r="F27" s="36">
        <v>374.215</v>
      </c>
      <c r="G27" s="37">
        <v>374.199</v>
      </c>
      <c r="H27" s="36">
        <v>374.175</v>
      </c>
      <c r="I27" s="37">
        <v>374.047</v>
      </c>
      <c r="J27" s="36">
        <f t="shared" si="2"/>
        <v>-0.010689042395412685</v>
      </c>
      <c r="K27" s="37">
        <f t="shared" si="2"/>
        <v>-0.04062009786235876</v>
      </c>
      <c r="L27" s="36">
        <f t="shared" si="3"/>
        <v>1.7955519281779289</v>
      </c>
      <c r="M27" s="53">
        <f t="shared" si="3"/>
        <v>1.7995019527263452</v>
      </c>
    </row>
    <row r="28" spans="1:16" ht="2.25" customHeight="1">
      <c r="A28" s="58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1"/>
      <c r="O28" s="60"/>
      <c r="P28" s="60"/>
    </row>
    <row r="29" spans="1:13" s="1" customFormat="1" ht="15">
      <c r="A29" s="61" t="s">
        <v>30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1" customFormat="1" ht="15">
      <c r="A30" s="63" t="s">
        <v>31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8" s="1" customFormat="1" ht="15" customHeight="1">
      <c r="A31" s="64" t="s">
        <v>32</v>
      </c>
      <c r="B31" s="64"/>
      <c r="C31" s="64"/>
      <c r="D31" s="64"/>
      <c r="E31" s="64"/>
      <c r="F31" s="64"/>
      <c r="G31" s="65"/>
      <c r="H31" s="64"/>
    </row>
    <row r="32" spans="1:13" s="1" customFormat="1" ht="15">
      <c r="A32" s="66" t="s">
        <v>33</v>
      </c>
      <c r="B32" s="66"/>
      <c r="C32" s="66"/>
      <c r="D32" s="66"/>
      <c r="E32" s="66"/>
      <c r="F32" s="67"/>
      <c r="G32" s="67"/>
      <c r="H32" s="67"/>
      <c r="I32" s="67"/>
      <c r="K32" s="68"/>
      <c r="L32" s="68"/>
      <c r="M32" s="68"/>
    </row>
    <row r="33" spans="1:14" s="1" customFormat="1" ht="15">
      <c r="A33" s="66" t="s">
        <v>34</v>
      </c>
      <c r="B33" s="66"/>
      <c r="C33" s="66"/>
      <c r="D33" s="66"/>
      <c r="E33" s="66"/>
      <c r="F33" s="65"/>
      <c r="J33" s="64"/>
      <c r="K33" s="68"/>
      <c r="L33" s="68"/>
      <c r="M33" s="68"/>
      <c r="N33" s="69"/>
    </row>
    <row r="34" spans="1:10" s="1" customFormat="1" ht="15" customHeight="1">
      <c r="A34" s="70" t="s">
        <v>35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9:10" s="1" customFormat="1" ht="15">
      <c r="I35" s="64"/>
      <c r="J35" s="64" t="s">
        <v>36</v>
      </c>
    </row>
    <row r="36" spans="10:14" s="1" customFormat="1" ht="15">
      <c r="J36" s="73"/>
      <c r="K36" s="74"/>
      <c r="L36" s="74"/>
      <c r="M36" s="74"/>
      <c r="N36" s="69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60" customFormat="1" ht="15">
      <c r="N62" s="1"/>
      <c r="O62" s="1"/>
      <c r="P62" s="1"/>
    </row>
  </sheetData>
  <sheetProtection/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2020-10-28T13:33:18Z</dcterms:created>
  <dcterms:modified xsi:type="dcterms:W3CDTF">2020-10-28T13:34:37Z</dcterms:modified>
  <cp:category/>
  <cp:version/>
  <cp:contentType/>
  <cp:contentStatus/>
</cp:coreProperties>
</file>