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40_42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<sst xmlns="http://schemas.openxmlformats.org/spreadsheetml/2006/main" count="66" uniqueCount="35">
  <si>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 xml:space="preserve">Grūdų  ir aliejinių augalų sėklų  supirkimo kiekių suvestinė ataskaita (2020 m. 40–42 sav.) pagal GS-1*, t </t>
  </si>
  <si>
    <t xml:space="preserve">                      Data
Grūdai</t>
  </si>
  <si>
    <t>Pokytis, %</t>
  </si>
  <si>
    <t>42 sav.  (10 14–20)</t>
  </si>
  <si>
    <t xml:space="preserve">40 sav.  (09 28–10 04)
</t>
  </si>
  <si>
    <t xml:space="preserve">41 sav.  (10 05–11)
</t>
  </si>
  <si>
    <t xml:space="preserve">42 sav.  (10 12–18)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</si>
  <si>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</si>
  <si>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</si>
  <si>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</si>
  <si>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</si>
  <si>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</si>
  <si>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</si>
  <si>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</si>
  <si>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</si>
  <si>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</si>
  <si>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</si>
  <si>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</si>
  <si>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</si>
  <si>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</si>
  <si>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</si>
  <si>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</si>
  <si>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</si>
  <si>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</si>
  <si>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</si>
  <si>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</si>
  <si>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</si>
  <si>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</si>
  <si>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</si>
  <si>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</si>
  <si>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</si>
  <si>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2020 m. 42 savaitę su 41 savaite</t>
  </si>
  <si>
    <t>*** lyginant 2020 m. 42 savaitę su 2019 m. 42 savaite</t>
  </si>
  <si>
    <t>Pastaba: grūdų bei aliejinių augalų sėklų 40 ir 41 savaičių supirkimo kiekiai patikslinti  2020-10-22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</si>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</sst>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4" fontId="19" fillId="33" borderId="16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19" fillId="33" borderId="19" xfId="0" applyNumberFormat="1" applyFont="1" applyFill="1" applyBorder="1" applyAlignment="1">
      <alignment horizontal="left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19" fillId="33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28" xfId="0" applyNumberFormat="1" applyFont="1" applyBorder="1" applyAlignment="1">
      <alignment vertical="center"/>
    </xf>
    <xf numFmtId="4" fontId="46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4" fontId="46" fillId="0" borderId="31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3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19" fillId="0" borderId="33" xfId="0" applyNumberFormat="1" applyFont="1" applyBorder="1" applyAlignment="1">
      <alignment vertical="center"/>
    </xf>
    <xf numFmtId="4" fontId="46" fillId="0" borderId="34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19" fillId="0" borderId="38" xfId="0" applyNumberFormat="1" applyFont="1" applyBorder="1" applyAlignment="1">
      <alignment vertical="center"/>
    </xf>
    <xf numFmtId="4" fontId="46" fillId="0" borderId="39" xfId="0" applyNumberFormat="1" applyFont="1" applyBorder="1" applyAlignment="1">
      <alignment horizontal="center" vertical="center"/>
    </xf>
    <xf numFmtId="4" fontId="24" fillId="0" borderId="38" xfId="0" applyNumberFormat="1" applyFont="1" applyBorder="1" applyAlignment="1">
      <alignment horizontal="center" vertical="center"/>
    </xf>
    <xf numFmtId="4" fontId="20" fillId="0" borderId="40" xfId="0" applyNumberFormat="1" applyFont="1" applyBorder="1" applyAlignment="1">
      <alignment vertical="center"/>
    </xf>
    <xf numFmtId="4" fontId="45" fillId="0" borderId="41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4" fontId="45" fillId="0" borderId="43" xfId="0" applyNumberFormat="1" applyFont="1" applyBorder="1" applyAlignment="1">
      <alignment horizontal="center" vertical="center"/>
    </xf>
    <xf numFmtId="4" fontId="22" fillId="0" borderId="40" xfId="0" applyNumberFormat="1" applyFont="1" applyBorder="1" applyAlignment="1">
      <alignment horizontal="center" vertical="center"/>
    </xf>
    <xf numFmtId="4" fontId="46" fillId="0" borderId="41" xfId="0" applyNumberFormat="1" applyFont="1" applyBorder="1" applyAlignment="1">
      <alignment horizontal="center" vertical="center"/>
    </xf>
    <xf numFmtId="4" fontId="24" fillId="0" borderId="42" xfId="0" applyNumberFormat="1" applyFont="1" applyBorder="1" applyAlignment="1">
      <alignment horizontal="center" vertical="center"/>
    </xf>
    <xf numFmtId="4" fontId="22" fillId="0" borderId="44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/>
    </xf>
    <xf numFmtId="4" fontId="46" fillId="0" borderId="45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vertical="center"/>
    </xf>
    <xf numFmtId="4" fontId="24" fillId="0" borderId="46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5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52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51" xfId="0" applyNumberFormat="1" applyFont="1" applyBorder="1" applyAlignment="1">
      <alignment horizontal="center" vertical="center"/>
    </xf>
    <xf numFmtId="4" fontId="20" fillId="34" borderId="53" xfId="0" applyNumberFormat="1" applyFont="1" applyFill="1" applyBorder="1" applyAlignment="1">
      <alignment vertical="center"/>
    </xf>
    <xf numFmtId="4" fontId="25" fillId="34" borderId="54" xfId="0" applyNumberFormat="1" applyFont="1" applyFill="1" applyBorder="1" applyAlignment="1">
      <alignment horizontal="center" vertical="center"/>
    </xf>
    <xf numFmtId="4" fontId="25" fillId="34" borderId="32" xfId="0" applyNumberFormat="1" applyFont="1" applyFill="1" applyBorder="1" applyAlignment="1">
      <alignment horizontal="center" vertical="center"/>
    </xf>
    <xf numFmtId="4" fontId="25" fillId="34" borderId="53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zoomScalePageLayoutView="0" workbookViewId="0" topLeftCell="A1">
      <selection activeCell="R31" sqref="R31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2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2019</v>
      </c>
      <c r="C4" s="7"/>
      <c r="D4" s="8">
        <v>2020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13" ht="15" customHeight="1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13" ht="15" customHeight="1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13" ht="37.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 ht="15">
      <c r="A8" s="20" t="s">
        <v>11</v>
      </c>
      <c r="B8" s="21">
        <v>61439.575</v>
      </c>
      <c r="C8" s="22">
        <v>22161.964</v>
      </c>
      <c r="D8" s="21">
        <v>120190.44900000001</v>
      </c>
      <c r="E8" s="22">
        <v>19751.681</v>
      </c>
      <c r="F8" s="21">
        <v>97110.277</v>
      </c>
      <c r="G8" s="22">
        <v>12465.26</v>
      </c>
      <c r="H8" s="21">
        <v>92151.894</v>
      </c>
      <c r="I8" s="22">
        <v>11372.664</v>
      </c>
      <c r="J8" s="21">
        <f aca="true" t="shared" si="0" ref="J8:K13">+((H8*100/F8)-100)</f>
        <v>-5.105930240524387</v>
      </c>
      <c r="K8" s="22">
        <f t="shared" si="0"/>
        <v>-8.765128043859491</v>
      </c>
      <c r="L8" s="21">
        <f aca="true" t="shared" si="1" ref="L8:M13">+((H8*100/B8)-100)</f>
        <v>49.987844154195415</v>
      </c>
      <c r="M8" s="23">
        <f t="shared" si="1"/>
        <v>-48.68386213424044</v>
      </c>
      <c r="N8" s="24"/>
      <c r="O8" s="24"/>
      <c r="P8" s="24"/>
      <c r="Q8" s="24"/>
      <c r="R8" s="24"/>
      <c r="S8" s="24"/>
      <c r="T8" s="24"/>
      <c r="U8" s="24"/>
      <c r="V8" s="24"/>
    </row>
    <row r="9" spans="1:19" s="25" customFormat="1" ht="15">
      <c r="A9" s="26" t="s">
        <v>12</v>
      </c>
      <c r="B9" s="27">
        <v>31328.072</v>
      </c>
      <c r="C9" s="28">
        <v>6150.933</v>
      </c>
      <c r="D9" s="29">
        <v>13872.862</v>
      </c>
      <c r="E9" s="28">
        <v>5285.78</v>
      </c>
      <c r="F9" s="29">
        <v>16259.162999999999</v>
      </c>
      <c r="G9" s="28">
        <v>970</v>
      </c>
      <c r="H9" s="29">
        <v>18089.934</v>
      </c>
      <c r="I9" s="28">
        <v>3175.86</v>
      </c>
      <c r="J9" s="29">
        <f>+((H9*100/F9)-100)</f>
        <v>11.259933860064038</v>
      </c>
      <c r="K9" s="28">
        <f>+((I9*100/G9)-100)</f>
        <v>227.4082474226804</v>
      </c>
      <c r="L9" s="29">
        <f>+((H9*100/B9)-100)</f>
        <v>-42.25647208675976</v>
      </c>
      <c r="M9" s="30">
        <f>+((I9*100/C9)-100)</f>
        <v>-48.36783297753365</v>
      </c>
      <c r="N9" s="31"/>
      <c r="O9" s="31"/>
      <c r="P9" s="32"/>
      <c r="Q9" s="32"/>
      <c r="R9" s="32"/>
      <c r="S9" s="33"/>
    </row>
    <row r="10" spans="1:17" ht="15">
      <c r="A10" s="34" t="s">
        <v>13</v>
      </c>
      <c r="B10" s="29">
        <v>19112.857</v>
      </c>
      <c r="C10" s="28">
        <v>3461.679</v>
      </c>
      <c r="D10" s="29">
        <v>30861.107000000004</v>
      </c>
      <c r="E10" s="28">
        <v>2044.71</v>
      </c>
      <c r="F10" s="29">
        <v>22030.476</v>
      </c>
      <c r="G10" s="28">
        <v>214.08</v>
      </c>
      <c r="H10" s="29">
        <v>21605.656</v>
      </c>
      <c r="I10" s="28">
        <v>475.99</v>
      </c>
      <c r="J10" s="29">
        <f>+((H10*100/F10)-100)</f>
        <v>-1.9283287387889345</v>
      </c>
      <c r="K10" s="28">
        <f t="shared" si="0"/>
        <v>122.34211509715993</v>
      </c>
      <c r="L10" s="29">
        <f t="shared" si="1"/>
        <v>13.042524202425625</v>
      </c>
      <c r="M10" s="30">
        <f t="shared" si="1"/>
        <v>-86.24973603849462</v>
      </c>
      <c r="N10" s="24"/>
      <c r="O10" s="24"/>
      <c r="P10" s="35"/>
      <c r="Q10" s="35"/>
    </row>
    <row r="11" spans="1:17" ht="15">
      <c r="A11" s="36" t="s">
        <v>14</v>
      </c>
      <c r="B11" s="29">
        <v>8807.273000000001</v>
      </c>
      <c r="C11" s="28">
        <v>11321.067</v>
      </c>
      <c r="D11" s="29">
        <v>60815.842</v>
      </c>
      <c r="E11" s="28">
        <v>10774.168</v>
      </c>
      <c r="F11" s="29">
        <v>47842.163</v>
      </c>
      <c r="G11" s="28">
        <v>9601.085</v>
      </c>
      <c r="H11" s="29">
        <v>42248.700000000004</v>
      </c>
      <c r="I11" s="28">
        <v>6943.324</v>
      </c>
      <c r="J11" s="37">
        <f t="shared" si="0"/>
        <v>-11.691492711146864</v>
      </c>
      <c r="K11" s="38">
        <f t="shared" si="0"/>
        <v>-27.68188178731883</v>
      </c>
      <c r="L11" s="37">
        <f t="shared" si="1"/>
        <v>379.70240050467373</v>
      </c>
      <c r="M11" s="39">
        <f t="shared" si="1"/>
        <v>-38.668996482398704</v>
      </c>
      <c r="O11" s="12"/>
      <c r="P11" s="35"/>
      <c r="Q11" s="35"/>
    </row>
    <row r="12" spans="1:17" ht="15">
      <c r="A12" s="36" t="s">
        <v>15</v>
      </c>
      <c r="B12" s="29">
        <v>990.328</v>
      </c>
      <c r="C12" s="28">
        <v>35.33</v>
      </c>
      <c r="D12" s="29">
        <v>8185.9</v>
      </c>
      <c r="E12" s="28">
        <v>1172.323</v>
      </c>
      <c r="F12" s="29">
        <v>6774.273999999999</v>
      </c>
      <c r="G12" s="28">
        <v>574</v>
      </c>
      <c r="H12" s="29">
        <v>6181.486000000001</v>
      </c>
      <c r="I12" s="28">
        <v>54.38</v>
      </c>
      <c r="J12" s="37">
        <f t="shared" si="0"/>
        <v>-8.750576076491711</v>
      </c>
      <c r="K12" s="38">
        <f t="shared" si="0"/>
        <v>-90.52613240418118</v>
      </c>
      <c r="L12" s="37">
        <f t="shared" si="1"/>
        <v>524.185724325678</v>
      </c>
      <c r="M12" s="39">
        <f t="shared" si="1"/>
        <v>53.92018114916502</v>
      </c>
      <c r="N12" s="24"/>
      <c r="O12" s="24"/>
      <c r="P12" s="35"/>
      <c r="Q12" s="35"/>
    </row>
    <row r="13" spans="1:14" ht="15">
      <c r="A13" s="40" t="s">
        <v>16</v>
      </c>
      <c r="B13" s="29">
        <v>1201.045</v>
      </c>
      <c r="C13" s="28">
        <v>1192.955</v>
      </c>
      <c r="D13" s="29">
        <v>6453.19</v>
      </c>
      <c r="E13" s="28">
        <v>474.7</v>
      </c>
      <c r="F13" s="29">
        <v>4182.341</v>
      </c>
      <c r="G13" s="28">
        <v>1106.095</v>
      </c>
      <c r="H13" s="29">
        <v>4026.118</v>
      </c>
      <c r="I13" s="28">
        <v>723.11</v>
      </c>
      <c r="J13" s="41">
        <f t="shared" si="0"/>
        <v>-3.7353003975524786</v>
      </c>
      <c r="K13" s="42">
        <f t="shared" si="0"/>
        <v>-34.624964401791885</v>
      </c>
      <c r="L13" s="41">
        <f t="shared" si="1"/>
        <v>235.2179143995437</v>
      </c>
      <c r="M13" s="43">
        <f t="shared" si="1"/>
        <v>-39.38497261003139</v>
      </c>
      <c r="N13" s="24"/>
    </row>
    <row r="14" spans="1:17" ht="15">
      <c r="A14" s="44" t="s">
        <v>17</v>
      </c>
      <c r="B14" s="45">
        <v>0</v>
      </c>
      <c r="C14" s="46">
        <v>0</v>
      </c>
      <c r="D14" s="29">
        <v>1.548</v>
      </c>
      <c r="E14" s="28">
        <v>0</v>
      </c>
      <c r="F14" s="45">
        <v>21.86</v>
      </c>
      <c r="G14" s="46">
        <v>0</v>
      </c>
      <c r="H14" s="29">
        <v>0</v>
      </c>
      <c r="I14" s="28">
        <v>0</v>
      </c>
      <c r="J14" s="41" t="s">
        <v>18</v>
      </c>
      <c r="K14" s="42" t="s">
        <v>18</v>
      </c>
      <c r="L14" s="41" t="s">
        <v>18</v>
      </c>
      <c r="M14" s="43" t="s">
        <v>18</v>
      </c>
      <c r="O14" s="12"/>
      <c r="P14" s="35"/>
      <c r="Q14" s="35"/>
    </row>
    <row r="15" spans="1:19" s="25" customFormat="1" ht="15">
      <c r="A15" s="47" t="s">
        <v>19</v>
      </c>
      <c r="B15" s="48">
        <v>784.636</v>
      </c>
      <c r="C15" s="49">
        <v>0</v>
      </c>
      <c r="D15" s="50">
        <v>1767.873</v>
      </c>
      <c r="E15" s="51">
        <v>0</v>
      </c>
      <c r="F15" s="52">
        <v>570.918</v>
      </c>
      <c r="G15" s="53">
        <v>0</v>
      </c>
      <c r="H15" s="50">
        <v>848.784</v>
      </c>
      <c r="I15" s="51">
        <v>0</v>
      </c>
      <c r="J15" s="50">
        <f aca="true" t="shared" si="2" ref="J15:K29">+((H15*100/F15)-100)</f>
        <v>48.67003667777158</v>
      </c>
      <c r="K15" s="51" t="s">
        <v>18</v>
      </c>
      <c r="L15" s="50">
        <f aca="true" t="shared" si="3" ref="L15:M29">+((H15*100/B15)-100)</f>
        <v>8.175510682660487</v>
      </c>
      <c r="M15" s="54" t="s">
        <v>18</v>
      </c>
      <c r="N15" s="55"/>
      <c r="O15" s="55"/>
      <c r="P15" s="55"/>
      <c r="Q15" s="55"/>
      <c r="R15" s="55"/>
      <c r="S15" s="55"/>
    </row>
    <row r="16" spans="1:17" ht="15">
      <c r="A16" s="34" t="s">
        <v>13</v>
      </c>
      <c r="B16" s="29">
        <v>638.379</v>
      </c>
      <c r="C16" s="28">
        <v>0</v>
      </c>
      <c r="D16" s="56">
        <v>807.818</v>
      </c>
      <c r="E16" s="28">
        <v>0</v>
      </c>
      <c r="F16" s="29">
        <v>168.388</v>
      </c>
      <c r="G16" s="28">
        <v>0</v>
      </c>
      <c r="H16" s="56">
        <v>269.42</v>
      </c>
      <c r="I16" s="28">
        <v>0</v>
      </c>
      <c r="J16" s="56">
        <f t="shared" si="2"/>
        <v>59.99952490676296</v>
      </c>
      <c r="K16" s="28" t="s">
        <v>18</v>
      </c>
      <c r="L16" s="56">
        <f t="shared" si="3"/>
        <v>-57.79623076573634</v>
      </c>
      <c r="M16" s="30" t="s">
        <v>18</v>
      </c>
      <c r="O16" s="12"/>
      <c r="P16" s="35"/>
      <c r="Q16" s="35"/>
    </row>
    <row r="17" spans="1:17" ht="15">
      <c r="A17" s="40" t="s">
        <v>14</v>
      </c>
      <c r="B17" s="45">
        <v>146.257</v>
      </c>
      <c r="C17" s="46">
        <v>0</v>
      </c>
      <c r="D17" s="41">
        <v>960.055</v>
      </c>
      <c r="E17" s="42">
        <v>0</v>
      </c>
      <c r="F17" s="45">
        <v>402.53</v>
      </c>
      <c r="G17" s="46">
        <v>0</v>
      </c>
      <c r="H17" s="41">
        <v>579.364</v>
      </c>
      <c r="I17" s="42">
        <v>0</v>
      </c>
      <c r="J17" s="41">
        <f t="shared" si="2"/>
        <v>43.93063871015826</v>
      </c>
      <c r="K17" s="42" t="s">
        <v>18</v>
      </c>
      <c r="L17" s="41">
        <f t="shared" si="3"/>
        <v>296.1273648440758</v>
      </c>
      <c r="M17" s="43" t="s">
        <v>18</v>
      </c>
      <c r="O17" s="12"/>
      <c r="P17" s="35"/>
      <c r="Q17" s="35"/>
    </row>
    <row r="18" spans="1:19" s="25" customFormat="1" ht="15">
      <c r="A18" s="47" t="s">
        <v>20</v>
      </c>
      <c r="B18" s="48">
        <v>3344.069</v>
      </c>
      <c r="C18" s="49">
        <v>3631.67</v>
      </c>
      <c r="D18" s="50">
        <v>14108.874</v>
      </c>
      <c r="E18" s="51">
        <v>15037.939</v>
      </c>
      <c r="F18" s="52">
        <v>13655.155999999999</v>
      </c>
      <c r="G18" s="53">
        <v>388.8</v>
      </c>
      <c r="H18" s="50">
        <v>9212.332</v>
      </c>
      <c r="I18" s="51">
        <v>952.77</v>
      </c>
      <c r="J18" s="50">
        <f t="shared" si="2"/>
        <v>-32.53587143200707</v>
      </c>
      <c r="K18" s="51">
        <f t="shared" si="2"/>
        <v>145.054012345679</v>
      </c>
      <c r="L18" s="50">
        <f t="shared" si="3"/>
        <v>175.48271282679877</v>
      </c>
      <c r="M18" s="54">
        <f t="shared" si="3"/>
        <v>-73.76496212486266</v>
      </c>
      <c r="N18" s="55"/>
      <c r="O18" s="55"/>
      <c r="P18" s="55"/>
      <c r="Q18" s="55"/>
      <c r="R18" s="55"/>
      <c r="S18" s="55"/>
    </row>
    <row r="19" spans="1:17" ht="15">
      <c r="A19" s="34" t="s">
        <v>13</v>
      </c>
      <c r="B19" s="29">
        <v>459.09</v>
      </c>
      <c r="C19" s="28">
        <v>0</v>
      </c>
      <c r="D19" s="29">
        <v>1977.1299999999999</v>
      </c>
      <c r="E19" s="28">
        <v>0</v>
      </c>
      <c r="F19" s="29">
        <v>2399.339</v>
      </c>
      <c r="G19" s="28">
        <v>0</v>
      </c>
      <c r="H19" s="29">
        <v>1676.918</v>
      </c>
      <c r="I19" s="28">
        <v>0</v>
      </c>
      <c r="J19" s="29">
        <f t="shared" si="2"/>
        <v>-30.109167566567294</v>
      </c>
      <c r="K19" s="28" t="s">
        <v>18</v>
      </c>
      <c r="L19" s="29">
        <f t="shared" si="3"/>
        <v>265.2699906336448</v>
      </c>
      <c r="M19" s="30" t="s">
        <v>18</v>
      </c>
      <c r="O19" s="12"/>
      <c r="P19" s="35"/>
      <c r="Q19" s="35"/>
    </row>
    <row r="20" spans="1:17" ht="15">
      <c r="A20" s="36" t="s">
        <v>14</v>
      </c>
      <c r="B20" s="29">
        <v>2101.2270000000003</v>
      </c>
      <c r="C20" s="28">
        <v>1086.19</v>
      </c>
      <c r="D20" s="37">
        <v>11515.277</v>
      </c>
      <c r="E20" s="38">
        <v>14259.499</v>
      </c>
      <c r="F20" s="29">
        <v>10623.757</v>
      </c>
      <c r="G20" s="28">
        <v>388.8</v>
      </c>
      <c r="H20" s="29">
        <v>7150.424</v>
      </c>
      <c r="I20" s="28">
        <v>847.63</v>
      </c>
      <c r="J20" s="37">
        <f t="shared" si="2"/>
        <v>-32.69401775661849</v>
      </c>
      <c r="K20" s="38">
        <f t="shared" si="2"/>
        <v>118.01183127572017</v>
      </c>
      <c r="L20" s="37">
        <f t="shared" si="3"/>
        <v>240.29754995533557</v>
      </c>
      <c r="M20" s="39">
        <f t="shared" si="3"/>
        <v>-21.96300831346265</v>
      </c>
      <c r="O20" s="12"/>
      <c r="P20" s="35"/>
      <c r="Q20" s="35"/>
    </row>
    <row r="21" spans="1:17" ht="15">
      <c r="A21" s="57" t="s">
        <v>21</v>
      </c>
      <c r="B21" s="45">
        <v>783.752</v>
      </c>
      <c r="C21" s="46">
        <v>2545.48</v>
      </c>
      <c r="D21" s="58">
        <v>616.467</v>
      </c>
      <c r="E21" s="59">
        <v>778.44</v>
      </c>
      <c r="F21" s="45">
        <v>632.06</v>
      </c>
      <c r="G21" s="46">
        <v>0</v>
      </c>
      <c r="H21" s="60">
        <v>384.99</v>
      </c>
      <c r="I21" s="61">
        <v>105.14</v>
      </c>
      <c r="J21" s="58">
        <f t="shared" si="2"/>
        <v>-39.089643388285914</v>
      </c>
      <c r="K21" s="59" t="s">
        <v>18</v>
      </c>
      <c r="L21" s="58">
        <f t="shared" si="3"/>
        <v>-50.87859424920128</v>
      </c>
      <c r="M21" s="62">
        <f t="shared" si="3"/>
        <v>-95.86954130458696</v>
      </c>
      <c r="O21" s="12"/>
      <c r="P21" s="35"/>
      <c r="Q21" s="35"/>
    </row>
    <row r="22" spans="1:17" ht="15">
      <c r="A22" s="34" t="s">
        <v>22</v>
      </c>
      <c r="B22" s="63">
        <v>588.691</v>
      </c>
      <c r="C22" s="64">
        <v>0</v>
      </c>
      <c r="D22" s="65">
        <v>1639.746</v>
      </c>
      <c r="E22" s="28">
        <v>406.259</v>
      </c>
      <c r="F22" s="63">
        <v>1356.172</v>
      </c>
      <c r="G22" s="64">
        <v>0</v>
      </c>
      <c r="H22" s="65">
        <v>959.4599999999999</v>
      </c>
      <c r="I22" s="28">
        <v>68.534</v>
      </c>
      <c r="J22" s="65">
        <f t="shared" si="2"/>
        <v>-29.252336724250327</v>
      </c>
      <c r="K22" s="28" t="s">
        <v>18</v>
      </c>
      <c r="L22" s="65">
        <f t="shared" si="3"/>
        <v>62.981937892714484</v>
      </c>
      <c r="M22" s="30" t="s">
        <v>18</v>
      </c>
      <c r="O22" s="12"/>
      <c r="P22" s="35"/>
      <c r="Q22" s="35"/>
    </row>
    <row r="23" spans="1:17" ht="15">
      <c r="A23" s="36" t="s">
        <v>23</v>
      </c>
      <c r="B23" s="29">
        <v>1646.787</v>
      </c>
      <c r="C23" s="28">
        <v>0</v>
      </c>
      <c r="D23" s="66">
        <v>1950.442</v>
      </c>
      <c r="E23" s="38">
        <v>0</v>
      </c>
      <c r="F23" s="29">
        <v>1207.689</v>
      </c>
      <c r="G23" s="28">
        <v>159.5</v>
      </c>
      <c r="H23" s="65">
        <v>860.092</v>
      </c>
      <c r="I23" s="28">
        <v>983.674</v>
      </c>
      <c r="J23" s="66">
        <f>+((H23*100/F23)-100)</f>
        <v>-28.781996027122887</v>
      </c>
      <c r="K23" s="38">
        <f t="shared" si="2"/>
        <v>516.7235109717868</v>
      </c>
      <c r="L23" s="66">
        <f t="shared" si="3"/>
        <v>-47.77150900511117</v>
      </c>
      <c r="M23" s="39" t="s">
        <v>18</v>
      </c>
      <c r="O23" s="12"/>
      <c r="P23" s="35"/>
      <c r="Q23" s="35"/>
    </row>
    <row r="24" spans="1:17" ht="15">
      <c r="A24" s="36" t="s">
        <v>24</v>
      </c>
      <c r="B24" s="29">
        <v>4039.0750000000003</v>
      </c>
      <c r="C24" s="28">
        <v>2280.682</v>
      </c>
      <c r="D24" s="66">
        <v>5395.648</v>
      </c>
      <c r="E24" s="38">
        <v>1472.167</v>
      </c>
      <c r="F24" s="29">
        <v>2927.82</v>
      </c>
      <c r="G24" s="28">
        <v>796.4</v>
      </c>
      <c r="H24" s="65">
        <v>5328.5019999999995</v>
      </c>
      <c r="I24" s="28">
        <v>16936.99</v>
      </c>
      <c r="J24" s="66">
        <f t="shared" si="2"/>
        <v>81.99554617428663</v>
      </c>
      <c r="K24" s="38">
        <f t="shared" si="2"/>
        <v>2026.693872425917</v>
      </c>
      <c r="L24" s="66">
        <f t="shared" si="3"/>
        <v>31.923819191275214</v>
      </c>
      <c r="M24" s="39">
        <f t="shared" si="3"/>
        <v>642.6283015343657</v>
      </c>
      <c r="O24" s="12"/>
      <c r="P24" s="35"/>
      <c r="Q24" s="35"/>
    </row>
    <row r="25" spans="1:17" ht="15">
      <c r="A25" s="36" t="s">
        <v>25</v>
      </c>
      <c r="B25" s="29">
        <v>1081.593</v>
      </c>
      <c r="C25" s="28">
        <v>1675.49</v>
      </c>
      <c r="D25" s="66">
        <v>23.6</v>
      </c>
      <c r="E25" s="38">
        <v>247.44</v>
      </c>
      <c r="F25" s="29">
        <v>165.281</v>
      </c>
      <c r="G25" s="28">
        <v>119.99</v>
      </c>
      <c r="H25" s="65">
        <v>1276.353</v>
      </c>
      <c r="I25" s="28">
        <v>345.142</v>
      </c>
      <c r="J25" s="66">
        <f t="shared" si="2"/>
        <v>672.2321379952929</v>
      </c>
      <c r="K25" s="38">
        <f t="shared" si="2"/>
        <v>187.64230352529376</v>
      </c>
      <c r="L25" s="66">
        <f t="shared" si="3"/>
        <v>18.00677334265292</v>
      </c>
      <c r="M25" s="39">
        <f t="shared" si="3"/>
        <v>-79.40053357525261</v>
      </c>
      <c r="O25" s="12"/>
      <c r="P25" s="35"/>
      <c r="Q25" s="35"/>
    </row>
    <row r="26" spans="1:17" ht="15">
      <c r="A26" s="36" t="s">
        <v>26</v>
      </c>
      <c r="B26" s="66">
        <v>412.345</v>
      </c>
      <c r="C26" s="67">
        <v>343.4</v>
      </c>
      <c r="D26" s="66">
        <v>1891.114</v>
      </c>
      <c r="E26" s="67">
        <v>0</v>
      </c>
      <c r="F26" s="66">
        <v>759.673</v>
      </c>
      <c r="G26" s="67">
        <v>28.02</v>
      </c>
      <c r="H26" s="66">
        <v>571.2</v>
      </c>
      <c r="I26" s="68">
        <v>159.34</v>
      </c>
      <c r="J26" s="66">
        <f t="shared" si="2"/>
        <v>-24.8097536703292</v>
      </c>
      <c r="K26" s="67">
        <f t="shared" si="2"/>
        <v>468.6652391149179</v>
      </c>
      <c r="L26" s="66">
        <f t="shared" si="3"/>
        <v>38.524779007869626</v>
      </c>
      <c r="M26" s="69">
        <f>+((I26*100/C26)-100)</f>
        <v>-53.599301106581244</v>
      </c>
      <c r="O26" s="12"/>
      <c r="P26" s="35"/>
      <c r="Q26" s="35"/>
    </row>
    <row r="27" spans="1:17" ht="15">
      <c r="A27" s="36" t="s">
        <v>27</v>
      </c>
      <c r="B27" s="66">
        <v>698.354</v>
      </c>
      <c r="C27" s="67">
        <v>0</v>
      </c>
      <c r="D27" s="70">
        <v>12939.213</v>
      </c>
      <c r="E27" s="67">
        <v>6.58</v>
      </c>
      <c r="F27" s="66">
        <v>5883.696</v>
      </c>
      <c r="G27" s="67">
        <v>0</v>
      </c>
      <c r="H27" s="66">
        <v>2058.102</v>
      </c>
      <c r="I27" s="68">
        <v>158.18</v>
      </c>
      <c r="J27" s="70">
        <f t="shared" si="2"/>
        <v>-65.02025257593186</v>
      </c>
      <c r="K27" s="67" t="s">
        <v>18</v>
      </c>
      <c r="L27" s="70">
        <f t="shared" si="3"/>
        <v>194.7075551940706</v>
      </c>
      <c r="M27" s="69" t="s">
        <v>18</v>
      </c>
      <c r="O27" s="12"/>
      <c r="P27" s="35"/>
      <c r="Q27" s="35"/>
    </row>
    <row r="28" spans="1:17" ht="15">
      <c r="A28" s="36" t="s">
        <v>28</v>
      </c>
      <c r="B28" s="70">
        <v>4980.485</v>
      </c>
      <c r="C28" s="71">
        <v>5692.766</v>
      </c>
      <c r="D28" s="70">
        <v>5953.133</v>
      </c>
      <c r="E28" s="71">
        <v>242.363</v>
      </c>
      <c r="F28" s="70">
        <v>3390.2439999999997</v>
      </c>
      <c r="G28" s="71">
        <v>2009.855</v>
      </c>
      <c r="H28" s="70">
        <v>1940.0610000000001</v>
      </c>
      <c r="I28" s="72">
        <v>3109.518</v>
      </c>
      <c r="J28" s="70">
        <f t="shared" si="2"/>
        <v>-42.77518078344803</v>
      </c>
      <c r="K28" s="67">
        <f t="shared" si="2"/>
        <v>54.71354898736476</v>
      </c>
      <c r="L28" s="70">
        <f t="shared" si="3"/>
        <v>-61.04674544748152</v>
      </c>
      <c r="M28" s="69">
        <f t="shared" si="3"/>
        <v>-45.37773026328502</v>
      </c>
      <c r="O28" s="12"/>
      <c r="P28" s="35"/>
      <c r="Q28" s="35"/>
    </row>
    <row r="29" spans="1:19" ht="15">
      <c r="A29" s="73" t="s">
        <v>29</v>
      </c>
      <c r="B29" s="74">
        <v>79015.61</v>
      </c>
      <c r="C29" s="74">
        <v>35785.97</v>
      </c>
      <c r="D29" s="74">
        <v>165860.092</v>
      </c>
      <c r="E29" s="74">
        <v>37164.43</v>
      </c>
      <c r="F29" s="74">
        <v>127026.92599999999</v>
      </c>
      <c r="G29" s="74">
        <v>15967.83</v>
      </c>
      <c r="H29" s="74">
        <v>115206.78</v>
      </c>
      <c r="I29" s="74">
        <v>34050.81</v>
      </c>
      <c r="J29" s="75">
        <f t="shared" si="2"/>
        <v>-9.305228719775513</v>
      </c>
      <c r="K29" s="75">
        <f t="shared" si="2"/>
        <v>113.24632088392724</v>
      </c>
      <c r="L29" s="75">
        <f t="shared" si="3"/>
        <v>45.80255724153747</v>
      </c>
      <c r="M29" s="76">
        <f t="shared" si="3"/>
        <v>-4.848715851491519</v>
      </c>
      <c r="O29" s="12"/>
      <c r="P29" s="35"/>
      <c r="Q29" s="35"/>
      <c r="R29" s="77"/>
      <c r="S29" s="77"/>
    </row>
    <row r="30" spans="1:17" s="1" customFormat="1" ht="15">
      <c r="A30" s="78" t="s">
        <v>30</v>
      </c>
      <c r="B30" s="79"/>
      <c r="C30" s="79"/>
      <c r="D30" s="79"/>
      <c r="E30" s="79"/>
      <c r="F30" s="79"/>
      <c r="G30" s="79"/>
      <c r="H30" s="79"/>
      <c r="I30" s="79"/>
      <c r="J30" s="78"/>
      <c r="K30" s="78"/>
      <c r="L30" s="78"/>
      <c r="M30" s="78"/>
      <c r="P30" s="35"/>
      <c r="Q30" s="35"/>
    </row>
    <row r="31" spans="1:13" s="1" customFormat="1" ht="15">
      <c r="A31" s="80" t="s">
        <v>31</v>
      </c>
      <c r="B31" s="80"/>
      <c r="C31" s="80"/>
      <c r="D31" s="80"/>
      <c r="E31" s="80"/>
      <c r="F31" s="81"/>
      <c r="G31" s="81"/>
      <c r="H31" s="81"/>
      <c r="I31" s="81"/>
      <c r="K31" s="35"/>
      <c r="L31" s="35"/>
      <c r="M31" s="35"/>
    </row>
    <row r="32" spans="1:13" s="1" customFormat="1" ht="15">
      <c r="A32" s="80" t="s">
        <v>32</v>
      </c>
      <c r="B32" s="80"/>
      <c r="C32" s="80"/>
      <c r="D32" s="80"/>
      <c r="E32" s="80"/>
      <c r="F32" s="82"/>
      <c r="J32" s="83"/>
      <c r="K32" s="35"/>
      <c r="L32" s="35"/>
      <c r="M32" s="35"/>
    </row>
    <row r="33" spans="1:13" s="1" customFormat="1" ht="15" customHeight="1">
      <c r="A33" s="84" t="s">
        <v>33</v>
      </c>
      <c r="B33" s="85"/>
      <c r="C33" s="85"/>
      <c r="D33" s="85"/>
      <c r="E33" s="85"/>
      <c r="F33" s="85"/>
      <c r="G33" s="85"/>
      <c r="H33" s="85"/>
      <c r="I33" s="85"/>
      <c r="J33" s="86"/>
      <c r="L33" s="78"/>
      <c r="M33" s="78"/>
    </row>
    <row r="34" spans="2:10" s="1" customFormat="1" ht="15" customHeight="1">
      <c r="B34" s="35"/>
      <c r="C34" s="35"/>
      <c r="J34" s="83" t="s">
        <v>34</v>
      </c>
    </row>
    <row r="35" s="1" customFormat="1" ht="15">
      <c r="J35" s="83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</sheetData>
  <sheetProtection/>
  <mergeCells count="24"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2020-10-22T05:16:56Z</dcterms:created>
  <dcterms:modified xsi:type="dcterms:W3CDTF">2020-10-22T05:17:38Z</dcterms:modified>
  <cp:category/>
  <cp:version/>
  <cp:contentType/>
  <cp:contentStatus/>
</cp:coreProperties>
</file>