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5420D929-C6EE-45FA-8640-8B63AAAF9E63}" xr6:coauthVersionLast="45" xr6:coauthVersionMax="45" xr10:uidLastSave="{00000000-0000-0000-0000-000000000000}"/>
  <bookViews>
    <workbookView xWindow="-120" yWindow="-120" windowWidth="29040" windowHeight="17640" xr2:uid="{D79EF8B3-91B8-43F6-AFCC-B6326733A726}"/>
  </bookViews>
  <sheets>
    <sheet name="46_4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G77" i="1"/>
  <c r="H76" i="1"/>
  <c r="G76" i="1"/>
  <c r="G75" i="1"/>
  <c r="H74" i="1"/>
  <c r="G74" i="1"/>
  <c r="H73" i="1"/>
  <c r="G73" i="1"/>
  <c r="H70" i="1"/>
  <c r="H69" i="1"/>
  <c r="G69" i="1"/>
  <c r="H68" i="1"/>
  <c r="G68" i="1"/>
  <c r="H67" i="1"/>
  <c r="G67" i="1"/>
  <c r="H65" i="1"/>
  <c r="G65" i="1"/>
  <c r="H64" i="1"/>
  <c r="H62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G52" i="1"/>
  <c r="G51" i="1"/>
  <c r="H49" i="1"/>
  <c r="H48" i="1"/>
  <c r="G48" i="1"/>
  <c r="H47" i="1"/>
  <c r="G47" i="1"/>
  <c r="H46" i="1"/>
  <c r="G46" i="1"/>
  <c r="H45" i="1"/>
  <c r="G45" i="1"/>
  <c r="H43" i="1"/>
  <c r="G43" i="1"/>
  <c r="H41" i="1"/>
  <c r="G41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7" i="1"/>
  <c r="H25" i="1"/>
  <c r="G25" i="1"/>
  <c r="H24" i="1"/>
  <c r="G24" i="1"/>
  <c r="H23" i="1"/>
  <c r="G23" i="1"/>
  <c r="H22" i="1"/>
  <c r="G22" i="1"/>
  <c r="H19" i="1"/>
  <c r="G19" i="1"/>
  <c r="H18" i="1"/>
  <c r="G18" i="1"/>
  <c r="H17" i="1"/>
  <c r="G17" i="1"/>
  <c r="H16" i="1"/>
  <c r="G16" i="1"/>
  <c r="H15" i="1"/>
  <c r="G15" i="1"/>
  <c r="H14" i="1"/>
  <c r="G14" i="1"/>
  <c r="G13" i="1"/>
  <c r="H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<sst xmlns="http://schemas.openxmlformats.org/spreadsheetml/2006/main" count="155" uniqueCount="45">
  <si>
    <t>Grūdų ir rapsų vidutinės kainos (augintojų) ES šalyse, EUR/t</t>
  </si>
  <si>
    <t xml:space="preserve">                    Data
Valstybė</t>
  </si>
  <si>
    <t>Pokytis, %</t>
  </si>
  <si>
    <t>49 sav. 
(12 02–08)</t>
  </si>
  <si>
    <t>46 sav. 
(11 09–15)</t>
  </si>
  <si>
    <t>47 sav. 
(11 16–22)</t>
  </si>
  <si>
    <t>48 sav. 
(11 23–29)</t>
  </si>
  <si>
    <t>49 sav. 
(11 30–12 06)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</si>
  <si>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</si>
  <si>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</si>
  <si>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</si>
  <si>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</si>
  <si>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</si>
  <si>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</si>
  <si>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</si>
  <si>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</si>
  <si>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</si>
  <si>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</si>
  <si>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</si>
  <si>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</si>
  <si>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</si>
  <si>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</si>
  <si>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</si>
  <si>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</si>
  <si>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</si>
  <si>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</si>
  <si>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</si>
  <si>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</si>
  <si>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</si>
  <si>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</si>
  <si>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</si>
  <si>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</si>
  <si>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</si>
  <si>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</si>
  <si>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</si>
  <si>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</si>
  <si>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</si>
  <si>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</si>
  <si>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</si>
  <si>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</si>
  <si>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</si>
  <si>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2020 m. 49 savaitę su 48 savaite</t>
  </si>
  <si>
    <t>** lyginant 2020 m. 49 savaitę su 2019 m. 49 savaite</t>
  </si>
  <si>
    <t>Pastaba: Lietuvos maistinių ir pašarinių kviečių, pašarinių miežių, maistinių rugių ir rapsų 46, 47  ir 48 savaičių kainos patikslintos  2020-12-14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</si>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</sst>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EB1EA-40B2-4871-8FCE-F050BEB6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9D47-E199-4013-9CA7-FB440295D740}">
  <dimension ref="A2:J89"/>
  <sheetViews>
    <sheetView showGridLines="0" tabSelected="1" workbookViewId="0">
      <selection activeCell="I9" sqref="I9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4" spans="1:8" s="8" customFormat="1" ht="15" customHeight="1" x14ac:dyDescent="0.2">
      <c r="A4" s="3" t="s">
        <v>1</v>
      </c>
      <c r="B4" s="4">
        <v>2019</v>
      </c>
      <c r="C4" s="5">
        <v>2020</v>
      </c>
      <c r="D4" s="6"/>
      <c r="E4" s="6"/>
      <c r="F4" s="7"/>
      <c r="G4" s="5" t="s">
        <v>2</v>
      </c>
      <c r="H4" s="6"/>
    </row>
    <row r="5" spans="1:8" s="8" customFormat="1" ht="23.25" customHeight="1" x14ac:dyDescent="0.2">
      <c r="A5" s="3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1" t="s">
        <v>9</v>
      </c>
    </row>
    <row r="6" spans="1:8" s="8" customFormat="1" x14ac:dyDescent="0.2">
      <c r="A6" s="12" t="s">
        <v>10</v>
      </c>
      <c r="B6" s="12"/>
      <c r="C6" s="12"/>
      <c r="D6" s="12"/>
      <c r="E6" s="12"/>
      <c r="F6" s="12"/>
      <c r="G6" s="12"/>
      <c r="H6" s="12"/>
    </row>
    <row r="7" spans="1:8" x14ac:dyDescent="0.2">
      <c r="A7" s="13" t="s">
        <v>11</v>
      </c>
      <c r="B7" s="14">
        <v>193</v>
      </c>
      <c r="C7" s="15">
        <v>217</v>
      </c>
      <c r="D7" s="15">
        <v>219</v>
      </c>
      <c r="E7" s="15">
        <v>222</v>
      </c>
      <c r="F7" s="16">
        <v>216</v>
      </c>
      <c r="G7" s="15">
        <f>((F7*100)/E7)-100</f>
        <v>-2.7027027027027088</v>
      </c>
      <c r="H7" s="15">
        <f>((F7*100)/B7)-100</f>
        <v>11.917098445595855</v>
      </c>
    </row>
    <row r="8" spans="1:8" x14ac:dyDescent="0.2">
      <c r="A8" s="13" t="s">
        <v>12</v>
      </c>
      <c r="B8" s="17">
        <v>165.77444444444444</v>
      </c>
      <c r="C8" s="15">
        <v>193.07749999999999</v>
      </c>
      <c r="D8" s="15">
        <v>194.86124999999998</v>
      </c>
      <c r="E8" s="15">
        <v>193.04999999999998</v>
      </c>
      <c r="F8" s="18">
        <v>193.78142857142853</v>
      </c>
      <c r="G8" s="15">
        <f t="shared" ref="G8:G25" si="0">((F8*100)/E8)-100</f>
        <v>0.37888037888038184</v>
      </c>
      <c r="H8" s="15">
        <f t="shared" ref="H8:H27" si="1">((F8*100)/B8)-100</f>
        <v>16.894633078604599</v>
      </c>
    </row>
    <row r="9" spans="1:8" x14ac:dyDescent="0.2">
      <c r="A9" s="13" t="s">
        <v>13</v>
      </c>
      <c r="B9" s="17">
        <v>162.22</v>
      </c>
      <c r="C9" s="15" t="s">
        <v>14</v>
      </c>
      <c r="D9" s="15">
        <v>168.57</v>
      </c>
      <c r="E9" s="15">
        <v>173.39</v>
      </c>
      <c r="F9" s="18">
        <v>179.15</v>
      </c>
      <c r="G9" s="15">
        <f t="shared" si="0"/>
        <v>3.3219908875944526</v>
      </c>
      <c r="H9" s="15">
        <f t="shared" si="1"/>
        <v>10.436444334853903</v>
      </c>
    </row>
    <row r="10" spans="1:8" x14ac:dyDescent="0.2">
      <c r="A10" s="13" t="s">
        <v>15</v>
      </c>
      <c r="B10" s="17">
        <v>177.58333333333334</v>
      </c>
      <c r="C10" s="15">
        <v>200.8</v>
      </c>
      <c r="D10" s="15">
        <v>201.83333333333334</v>
      </c>
      <c r="E10" s="15">
        <v>201.875</v>
      </c>
      <c r="F10" s="18">
        <v>203.85714285714286</v>
      </c>
      <c r="G10" s="15">
        <f t="shared" si="0"/>
        <v>0.98186643078284419</v>
      </c>
      <c r="H10" s="15">
        <f t="shared" si="1"/>
        <v>14.795200107260172</v>
      </c>
    </row>
    <row r="11" spans="1:8" x14ac:dyDescent="0.2">
      <c r="A11" s="13" t="s">
        <v>16</v>
      </c>
      <c r="B11" s="17">
        <v>176.66666666666666</v>
      </c>
      <c r="C11" s="15">
        <v>190</v>
      </c>
      <c r="D11" s="15">
        <v>180</v>
      </c>
      <c r="E11" s="15" t="s">
        <v>14</v>
      </c>
      <c r="F11" s="18">
        <v>190</v>
      </c>
      <c r="G11" s="15" t="s">
        <v>14</v>
      </c>
      <c r="H11" s="15">
        <f t="shared" si="1"/>
        <v>7.5471698113207566</v>
      </c>
    </row>
    <row r="12" spans="1:8" x14ac:dyDescent="0.2">
      <c r="A12" s="13" t="s">
        <v>17</v>
      </c>
      <c r="B12" s="17">
        <v>195.85555555555553</v>
      </c>
      <c r="C12" s="15">
        <v>205.93333333333331</v>
      </c>
      <c r="D12" s="15">
        <v>207.77777777777777</v>
      </c>
      <c r="E12" s="15">
        <v>208.51111111111112</v>
      </c>
      <c r="F12" s="18" t="s">
        <v>14</v>
      </c>
      <c r="G12" s="15" t="s">
        <v>14</v>
      </c>
      <c r="H12" s="15" t="s">
        <v>14</v>
      </c>
    </row>
    <row r="13" spans="1:8" x14ac:dyDescent="0.2">
      <c r="A13" s="13" t="s">
        <v>18</v>
      </c>
      <c r="B13" s="17" t="s">
        <v>14</v>
      </c>
      <c r="C13" s="15">
        <v>211.72</v>
      </c>
      <c r="D13" s="15">
        <v>212.69333333333336</v>
      </c>
      <c r="E13" s="15">
        <v>213.41333333333333</v>
      </c>
      <c r="F13" s="18">
        <v>206.9</v>
      </c>
      <c r="G13" s="15">
        <f t="shared" si="0"/>
        <v>-3.0519805073097501</v>
      </c>
      <c r="H13" s="15" t="s">
        <v>14</v>
      </c>
    </row>
    <row r="14" spans="1:8" x14ac:dyDescent="0.2">
      <c r="A14" s="13" t="s">
        <v>19</v>
      </c>
      <c r="B14" s="17">
        <v>164</v>
      </c>
      <c r="C14" s="15">
        <v>163.88</v>
      </c>
      <c r="D14" s="15">
        <v>158.56</v>
      </c>
      <c r="E14" s="15">
        <v>174.60500000000002</v>
      </c>
      <c r="F14" s="18">
        <v>171.54000000000002</v>
      </c>
      <c r="G14" s="15">
        <f>((F14*100)/E14)-100</f>
        <v>-1.7553907390968106</v>
      </c>
      <c r="H14" s="15">
        <f>((F14*100)/B14)-100</f>
        <v>4.5975609756097811</v>
      </c>
    </row>
    <row r="15" spans="1:8" x14ac:dyDescent="0.2">
      <c r="A15" s="13" t="s">
        <v>20</v>
      </c>
      <c r="B15" s="17">
        <v>185.82727272727271</v>
      </c>
      <c r="C15" s="15">
        <v>204.19090909090909</v>
      </c>
      <c r="D15" s="15">
        <v>210.6</v>
      </c>
      <c r="E15" s="15">
        <v>205.64545454545453</v>
      </c>
      <c r="F15" s="18">
        <v>206.73636363636362</v>
      </c>
      <c r="G15" s="15">
        <f t="shared" si="0"/>
        <v>0.53048052694398962</v>
      </c>
      <c r="H15" s="15">
        <f t="shared" si="1"/>
        <v>11.251895699818988</v>
      </c>
    </row>
    <row r="16" spans="1:8" x14ac:dyDescent="0.2">
      <c r="A16" s="13" t="s">
        <v>21</v>
      </c>
      <c r="B16" s="17">
        <v>175.1875</v>
      </c>
      <c r="C16" s="15">
        <v>184.18333333333331</v>
      </c>
      <c r="D16" s="15">
        <v>181.91666666666666</v>
      </c>
      <c r="E16" s="15">
        <v>187.52333333333334</v>
      </c>
      <c r="F16" s="18">
        <v>182.08499999999998</v>
      </c>
      <c r="G16" s="15">
        <f t="shared" si="0"/>
        <v>-2.90008354515885</v>
      </c>
      <c r="H16" s="15">
        <f t="shared" si="1"/>
        <v>3.937210132001411</v>
      </c>
    </row>
    <row r="17" spans="1:9" s="24" customFormat="1" x14ac:dyDescent="0.2">
      <c r="A17" s="19" t="s">
        <v>22</v>
      </c>
      <c r="B17" s="20">
        <v>167.13</v>
      </c>
      <c r="C17" s="21">
        <v>184.52</v>
      </c>
      <c r="D17" s="21">
        <v>186.63</v>
      </c>
      <c r="E17" s="21">
        <v>186.59</v>
      </c>
      <c r="F17" s="22">
        <v>187.87</v>
      </c>
      <c r="G17" s="21">
        <f t="shared" si="0"/>
        <v>0.68599603408542009</v>
      </c>
      <c r="H17" s="21">
        <f t="shared" si="1"/>
        <v>12.409501585592054</v>
      </c>
      <c r="I17" s="23"/>
    </row>
    <row r="18" spans="1:9" x14ac:dyDescent="0.2">
      <c r="A18" s="13" t="s">
        <v>23</v>
      </c>
      <c r="B18" s="17">
        <v>156.52333333333334</v>
      </c>
      <c r="C18" s="15">
        <v>167.005</v>
      </c>
      <c r="D18" s="15">
        <v>169.72500000000002</v>
      </c>
      <c r="E18" s="15">
        <v>165.02333333333334</v>
      </c>
      <c r="F18" s="18">
        <v>174.6933333333333</v>
      </c>
      <c r="G18" s="15">
        <f t="shared" si="0"/>
        <v>5.8597774052153966</v>
      </c>
      <c r="H18" s="15">
        <f t="shared" si="1"/>
        <v>11.608492876461412</v>
      </c>
    </row>
    <row r="19" spans="1:9" x14ac:dyDescent="0.2">
      <c r="A19" s="13" t="s">
        <v>24</v>
      </c>
      <c r="B19" s="17">
        <v>171</v>
      </c>
      <c r="C19" s="15">
        <v>177.25</v>
      </c>
      <c r="D19" s="15">
        <v>180</v>
      </c>
      <c r="E19" s="15">
        <v>183.5</v>
      </c>
      <c r="F19" s="18">
        <v>183</v>
      </c>
      <c r="G19" s="15">
        <f t="shared" si="0"/>
        <v>-0.27247956403269313</v>
      </c>
      <c r="H19" s="15">
        <f t="shared" si="1"/>
        <v>7.0175438596491233</v>
      </c>
    </row>
    <row r="20" spans="1:9" x14ac:dyDescent="0.2">
      <c r="A20" s="13" t="s">
        <v>25</v>
      </c>
      <c r="B20" s="17">
        <v>166.7</v>
      </c>
      <c r="C20" s="15">
        <v>189.31666666666669</v>
      </c>
      <c r="D20" s="15">
        <v>185.85666666666665</v>
      </c>
      <c r="E20" s="15">
        <v>188.57000000000002</v>
      </c>
      <c r="F20" s="18" t="s">
        <v>14</v>
      </c>
      <c r="G20" s="15" t="s">
        <v>14</v>
      </c>
      <c r="H20" s="15" t="s">
        <v>14</v>
      </c>
    </row>
    <row r="21" spans="1:9" x14ac:dyDescent="0.2">
      <c r="A21" s="13" t="s">
        <v>26</v>
      </c>
      <c r="B21" s="17" t="s">
        <v>14</v>
      </c>
      <c r="C21" s="15">
        <v>240.33333333333334</v>
      </c>
      <c r="D21" s="15" t="s">
        <v>14</v>
      </c>
      <c r="E21" s="15">
        <v>243.33333333333334</v>
      </c>
      <c r="F21" s="18" t="s">
        <v>14</v>
      </c>
      <c r="G21" s="15" t="s">
        <v>14</v>
      </c>
      <c r="H21" s="15" t="s">
        <v>14</v>
      </c>
    </row>
    <row r="22" spans="1:9" x14ac:dyDescent="0.2">
      <c r="A22" s="13" t="s">
        <v>27</v>
      </c>
      <c r="B22" s="17">
        <v>168.86</v>
      </c>
      <c r="C22" s="15">
        <v>185.54666666666665</v>
      </c>
      <c r="D22" s="15">
        <v>189.155</v>
      </c>
      <c r="E22" s="15">
        <v>190.98500000000001</v>
      </c>
      <c r="F22" s="18">
        <v>196.97</v>
      </c>
      <c r="G22" s="15">
        <f t="shared" si="0"/>
        <v>3.1337539597350457</v>
      </c>
      <c r="H22" s="15">
        <f t="shared" si="1"/>
        <v>16.646926447945035</v>
      </c>
    </row>
    <row r="23" spans="1:9" x14ac:dyDescent="0.2">
      <c r="A23" s="13" t="s">
        <v>28</v>
      </c>
      <c r="B23" s="17">
        <v>178</v>
      </c>
      <c r="C23" s="15">
        <v>180.59</v>
      </c>
      <c r="D23" s="15">
        <v>201.64</v>
      </c>
      <c r="E23" s="15">
        <v>190.39</v>
      </c>
      <c r="F23" s="18">
        <v>198.06</v>
      </c>
      <c r="G23" s="15">
        <f t="shared" si="0"/>
        <v>4.0285729292504868</v>
      </c>
      <c r="H23" s="15">
        <f t="shared" si="1"/>
        <v>11.269662921348313</v>
      </c>
    </row>
    <row r="24" spans="1:9" x14ac:dyDescent="0.2">
      <c r="A24" s="13" t="s">
        <v>29</v>
      </c>
      <c r="B24" s="17">
        <v>156.19999999999999</v>
      </c>
      <c r="C24" s="15">
        <v>156.56</v>
      </c>
      <c r="D24" s="15">
        <v>155.22</v>
      </c>
      <c r="E24" s="15">
        <v>154.43</v>
      </c>
      <c r="F24" s="18">
        <v>164.53</v>
      </c>
      <c r="G24" s="15">
        <f>((F24*100)/E24)-100</f>
        <v>6.5401800168361035</v>
      </c>
      <c r="H24" s="15">
        <f t="shared" si="1"/>
        <v>5.3329065300896303</v>
      </c>
    </row>
    <row r="25" spans="1:9" x14ac:dyDescent="0.2">
      <c r="A25" s="13" t="s">
        <v>30</v>
      </c>
      <c r="B25" s="17">
        <v>150</v>
      </c>
      <c r="C25" s="15">
        <v>180</v>
      </c>
      <c r="D25" s="15">
        <v>180</v>
      </c>
      <c r="E25" s="15">
        <v>180</v>
      </c>
      <c r="F25" s="18">
        <v>180</v>
      </c>
      <c r="G25" s="15">
        <f t="shared" si="0"/>
        <v>0</v>
      </c>
      <c r="H25" s="15">
        <f t="shared" si="1"/>
        <v>20</v>
      </c>
    </row>
    <row r="26" spans="1:9" x14ac:dyDescent="0.2">
      <c r="A26" s="13" t="s">
        <v>31</v>
      </c>
      <c r="B26" s="17" t="s">
        <v>14</v>
      </c>
      <c r="C26" s="15">
        <v>199.6</v>
      </c>
      <c r="D26" s="15">
        <v>199.94</v>
      </c>
      <c r="E26" s="15">
        <v>198.88</v>
      </c>
      <c r="F26" s="18" t="s">
        <v>14</v>
      </c>
      <c r="G26" s="15" t="s">
        <v>14</v>
      </c>
      <c r="H26" s="15" t="s">
        <v>14</v>
      </c>
    </row>
    <row r="27" spans="1:9" x14ac:dyDescent="0.2">
      <c r="A27" s="13" t="s">
        <v>32</v>
      </c>
      <c r="B27" s="25">
        <v>196.17666666666665</v>
      </c>
      <c r="C27" s="15">
        <v>241.73000000000002</v>
      </c>
      <c r="D27" s="15">
        <v>239.56</v>
      </c>
      <c r="E27" s="15" t="s">
        <v>14</v>
      </c>
      <c r="F27" s="26">
        <v>236.92</v>
      </c>
      <c r="G27" s="15" t="s">
        <v>14</v>
      </c>
      <c r="H27" s="15">
        <f t="shared" si="1"/>
        <v>20.768694883863191</v>
      </c>
    </row>
    <row r="28" spans="1:9" x14ac:dyDescent="0.2">
      <c r="A28" s="27" t="s">
        <v>33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185</v>
      </c>
      <c r="C29" s="15">
        <v>209</v>
      </c>
      <c r="D29" s="15">
        <v>211</v>
      </c>
      <c r="E29" s="15">
        <v>216</v>
      </c>
      <c r="F29" s="16">
        <v>210</v>
      </c>
      <c r="G29" s="15">
        <f>((F29*100)/E29)-100</f>
        <v>-2.7777777777777715</v>
      </c>
      <c r="H29" s="15">
        <f>((F29*100)/B29)-100</f>
        <v>13.513513513513516</v>
      </c>
    </row>
    <row r="30" spans="1:9" x14ac:dyDescent="0.2">
      <c r="A30" s="13" t="s">
        <v>12</v>
      </c>
      <c r="B30" s="17">
        <v>157.22166666666666</v>
      </c>
      <c r="C30" s="15">
        <v>182.36333333333334</v>
      </c>
      <c r="D30" s="15">
        <v>184.49333333333334</v>
      </c>
      <c r="E30" s="15">
        <v>184.0683333333333</v>
      </c>
      <c r="F30" s="18">
        <v>184.0683333333333</v>
      </c>
      <c r="G30" s="15">
        <f t="shared" ref="G30:G43" si="2">((F30*100)/E30)-100</f>
        <v>0</v>
      </c>
      <c r="H30" s="15">
        <f t="shared" ref="H30:H43" si="3">((F30*100)/B30)-100</f>
        <v>17.075678712645598</v>
      </c>
    </row>
    <row r="31" spans="1:9" x14ac:dyDescent="0.2">
      <c r="A31" s="13" t="s">
        <v>15</v>
      </c>
      <c r="B31" s="17">
        <v>175.75</v>
      </c>
      <c r="C31" s="15">
        <v>199.8</v>
      </c>
      <c r="D31" s="15">
        <v>200.8</v>
      </c>
      <c r="E31" s="15">
        <v>200.8</v>
      </c>
      <c r="F31" s="18">
        <v>203.58333333333334</v>
      </c>
      <c r="G31" s="15">
        <f t="shared" si="2"/>
        <v>1.38612217795486</v>
      </c>
      <c r="H31" s="15">
        <f t="shared" si="3"/>
        <v>15.836889521100062</v>
      </c>
    </row>
    <row r="32" spans="1:9" x14ac:dyDescent="0.2">
      <c r="A32" s="13" t="s">
        <v>34</v>
      </c>
      <c r="B32" s="17">
        <v>161.22</v>
      </c>
      <c r="C32" s="15">
        <v>170.87</v>
      </c>
      <c r="D32" s="15">
        <v>176.07</v>
      </c>
      <c r="E32" s="15">
        <v>177.03</v>
      </c>
      <c r="F32" s="18">
        <v>179.54</v>
      </c>
      <c r="G32" s="15">
        <f t="shared" si="2"/>
        <v>1.4178387843868308</v>
      </c>
      <c r="H32" s="15">
        <f t="shared" si="3"/>
        <v>11.363354422528218</v>
      </c>
    </row>
    <row r="33" spans="1:9" x14ac:dyDescent="0.2">
      <c r="A33" s="13" t="s">
        <v>35</v>
      </c>
      <c r="B33" s="17">
        <v>186.66666666666666</v>
      </c>
      <c r="C33" s="15">
        <v>212.66666666666666</v>
      </c>
      <c r="D33" s="15">
        <v>213.33333333333334</v>
      </c>
      <c r="E33" s="15">
        <v>217.33333333333334</v>
      </c>
      <c r="F33" s="18">
        <v>217.66666666666666</v>
      </c>
      <c r="G33" s="15">
        <f t="shared" si="2"/>
        <v>0.15337423312881526</v>
      </c>
      <c r="H33" s="15">
        <f t="shared" si="3"/>
        <v>16.607142857142847</v>
      </c>
    </row>
    <row r="34" spans="1:9" x14ac:dyDescent="0.2">
      <c r="A34" s="13" t="s">
        <v>21</v>
      </c>
      <c r="B34" s="17">
        <v>152.98000000000002</v>
      </c>
      <c r="C34" s="15">
        <v>174.52666666666664</v>
      </c>
      <c r="D34" s="15">
        <v>173.02666666666664</v>
      </c>
      <c r="E34" s="15">
        <v>157.06333333333333</v>
      </c>
      <c r="F34" s="18">
        <v>173.62333333333333</v>
      </c>
      <c r="G34" s="15">
        <f t="shared" si="2"/>
        <v>10.543517477026242</v>
      </c>
      <c r="H34" s="15">
        <f t="shared" si="3"/>
        <v>13.494138667363899</v>
      </c>
    </row>
    <row r="35" spans="1:9" s="24" customFormat="1" x14ac:dyDescent="0.2">
      <c r="A35" s="19" t="s">
        <v>22</v>
      </c>
      <c r="B35" s="20">
        <v>148.36000000000001</v>
      </c>
      <c r="C35" s="21">
        <v>166.52</v>
      </c>
      <c r="D35" s="21">
        <v>159.26</v>
      </c>
      <c r="E35" s="21">
        <v>177.12</v>
      </c>
      <c r="F35" s="22">
        <v>163.98</v>
      </c>
      <c r="G35" s="21">
        <f t="shared" si="2"/>
        <v>-7.4186991869918728</v>
      </c>
      <c r="H35" s="21">
        <f t="shared" si="3"/>
        <v>10.528444324615791</v>
      </c>
      <c r="I35" s="23"/>
    </row>
    <row r="36" spans="1:9" x14ac:dyDescent="0.2">
      <c r="A36" s="13" t="s">
        <v>23</v>
      </c>
      <c r="B36" s="17">
        <v>151.75</v>
      </c>
      <c r="C36" s="15">
        <v>164.715</v>
      </c>
      <c r="D36" s="15">
        <v>174.76</v>
      </c>
      <c r="E36" s="15">
        <v>169.88499999999999</v>
      </c>
      <c r="F36" s="18">
        <v>171.13</v>
      </c>
      <c r="G36" s="15">
        <f t="shared" si="2"/>
        <v>0.73284869176208645</v>
      </c>
      <c r="H36" s="15">
        <f t="shared" si="3"/>
        <v>12.771004942339374</v>
      </c>
    </row>
    <row r="37" spans="1:9" x14ac:dyDescent="0.2">
      <c r="A37" s="13" t="s">
        <v>36</v>
      </c>
      <c r="B37" s="17">
        <v>190</v>
      </c>
      <c r="C37" s="15">
        <v>216</v>
      </c>
      <c r="D37" s="15">
        <v>220</v>
      </c>
      <c r="E37" s="15">
        <v>219</v>
      </c>
      <c r="F37" s="18">
        <v>213.5</v>
      </c>
      <c r="G37" s="15">
        <f t="shared" si="2"/>
        <v>-2.5114155251141597</v>
      </c>
      <c r="H37" s="15">
        <f t="shared" si="3"/>
        <v>12.368421052631575</v>
      </c>
    </row>
    <row r="38" spans="1:9" x14ac:dyDescent="0.2">
      <c r="A38" s="13" t="s">
        <v>24</v>
      </c>
      <c r="B38" s="17" t="s">
        <v>14</v>
      </c>
      <c r="C38" s="15">
        <v>167.5</v>
      </c>
      <c r="D38" s="15" t="s">
        <v>14</v>
      </c>
      <c r="E38" s="15">
        <v>172.5</v>
      </c>
      <c r="F38" s="18" t="s">
        <v>14</v>
      </c>
      <c r="G38" s="15" t="s">
        <v>14</v>
      </c>
      <c r="H38" s="15" t="s">
        <v>14</v>
      </c>
    </row>
    <row r="39" spans="1:9" x14ac:dyDescent="0.2">
      <c r="A39" s="13" t="s">
        <v>25</v>
      </c>
      <c r="B39" s="17">
        <v>164.41</v>
      </c>
      <c r="C39" s="15">
        <v>182.88</v>
      </c>
      <c r="D39" s="15">
        <v>185.05999999999997</v>
      </c>
      <c r="E39" s="15">
        <v>185.66</v>
      </c>
      <c r="F39" s="18" t="s">
        <v>14</v>
      </c>
      <c r="G39" s="15" t="s">
        <v>14</v>
      </c>
      <c r="H39" s="15" t="s">
        <v>14</v>
      </c>
    </row>
    <row r="40" spans="1:9" x14ac:dyDescent="0.2">
      <c r="A40" s="13" t="s">
        <v>26</v>
      </c>
      <c r="B40" s="17">
        <v>201</v>
      </c>
      <c r="C40" s="15">
        <v>233.66666666666666</v>
      </c>
      <c r="D40" s="15">
        <v>230</v>
      </c>
      <c r="E40" s="15">
        <v>231.16666666666666</v>
      </c>
      <c r="F40" s="18" t="s">
        <v>14</v>
      </c>
      <c r="G40" s="15" t="s">
        <v>14</v>
      </c>
      <c r="H40" s="15" t="s">
        <v>14</v>
      </c>
    </row>
    <row r="41" spans="1:9" x14ac:dyDescent="0.2">
      <c r="A41" s="13" t="s">
        <v>27</v>
      </c>
      <c r="B41" s="17">
        <v>161.09</v>
      </c>
      <c r="C41" s="15">
        <v>178.46333333333334</v>
      </c>
      <c r="D41" s="15">
        <v>188.73500000000001</v>
      </c>
      <c r="E41" s="15">
        <v>183.95</v>
      </c>
      <c r="F41" s="18">
        <v>176.79666666666665</v>
      </c>
      <c r="G41" s="15">
        <f t="shared" si="2"/>
        <v>-3.8887378816707496</v>
      </c>
      <c r="H41" s="15">
        <f t="shared" si="3"/>
        <v>9.7502431353073717</v>
      </c>
    </row>
    <row r="42" spans="1:9" x14ac:dyDescent="0.2">
      <c r="A42" s="13" t="s">
        <v>29</v>
      </c>
      <c r="B42" s="17">
        <v>146.88999999999999</v>
      </c>
      <c r="C42" s="15">
        <v>140.58000000000001</v>
      </c>
      <c r="D42" s="15">
        <v>142.53</v>
      </c>
      <c r="E42" s="15" t="s">
        <v>14</v>
      </c>
      <c r="F42" s="18" t="s">
        <v>14</v>
      </c>
      <c r="G42" s="15" t="s">
        <v>14</v>
      </c>
      <c r="H42" s="15" t="s">
        <v>14</v>
      </c>
    </row>
    <row r="43" spans="1:9" x14ac:dyDescent="0.2">
      <c r="A43" s="29" t="s">
        <v>32</v>
      </c>
      <c r="B43" s="25">
        <v>174.96800000000002</v>
      </c>
      <c r="C43" s="15">
        <v>214.78200000000001</v>
      </c>
      <c r="D43" s="15">
        <v>218.88800000000001</v>
      </c>
      <c r="E43" s="15">
        <v>221.13199999999998</v>
      </c>
      <c r="F43" s="26">
        <v>214.05500000000001</v>
      </c>
      <c r="G43" s="15">
        <f t="shared" si="2"/>
        <v>-3.2003509216214638</v>
      </c>
      <c r="H43" s="15">
        <f t="shared" si="3"/>
        <v>22.339513511042</v>
      </c>
    </row>
    <row r="44" spans="1:9" x14ac:dyDescent="0.2">
      <c r="A44" s="27" t="s">
        <v>37</v>
      </c>
      <c r="B44" s="27"/>
      <c r="C44" s="27"/>
      <c r="D44" s="27"/>
      <c r="E44" s="27"/>
      <c r="F44" s="27"/>
      <c r="G44" s="27"/>
      <c r="H44" s="27"/>
    </row>
    <row r="45" spans="1:9" x14ac:dyDescent="0.2">
      <c r="A45" s="28" t="s">
        <v>11</v>
      </c>
      <c r="B45" s="14">
        <v>174</v>
      </c>
      <c r="C45" s="15">
        <v>199</v>
      </c>
      <c r="D45" s="15">
        <v>200</v>
      </c>
      <c r="E45" s="15">
        <v>203</v>
      </c>
      <c r="F45" s="16">
        <v>200</v>
      </c>
      <c r="G45" s="15">
        <f>((F45*100)/E45)-100</f>
        <v>-1.477832512315274</v>
      </c>
      <c r="H45" s="15">
        <f>((F45*100)/B45)-100</f>
        <v>14.94252873563218</v>
      </c>
    </row>
    <row r="46" spans="1:9" x14ac:dyDescent="0.2">
      <c r="A46" s="13" t="s">
        <v>12</v>
      </c>
      <c r="B46" s="17">
        <v>143.16500000000002</v>
      </c>
      <c r="C46" s="15">
        <v>147</v>
      </c>
      <c r="D46" s="15">
        <v>147</v>
      </c>
      <c r="E46" s="15">
        <v>147</v>
      </c>
      <c r="F46" s="18">
        <v>147</v>
      </c>
      <c r="G46" s="15">
        <f t="shared" ref="G46:G65" si="4">((F46*100)/E46)-100</f>
        <v>0</v>
      </c>
      <c r="H46" s="15">
        <f t="shared" ref="H46:H65" si="5">((F46*100)/B46)-100</f>
        <v>2.6787273425767353</v>
      </c>
    </row>
    <row r="47" spans="1:9" x14ac:dyDescent="0.2">
      <c r="A47" s="13" t="s">
        <v>15</v>
      </c>
      <c r="B47" s="17">
        <v>162.875</v>
      </c>
      <c r="C47" s="15">
        <v>176</v>
      </c>
      <c r="D47" s="15">
        <v>175.2</v>
      </c>
      <c r="E47" s="15">
        <v>176</v>
      </c>
      <c r="F47" s="18">
        <v>179.16666666666666</v>
      </c>
      <c r="G47" s="15">
        <f t="shared" si="4"/>
        <v>1.7992424242424079</v>
      </c>
      <c r="H47" s="15">
        <f t="shared" si="5"/>
        <v>10.002558199027874</v>
      </c>
    </row>
    <row r="48" spans="1:9" x14ac:dyDescent="0.2">
      <c r="A48" s="13" t="s">
        <v>34</v>
      </c>
      <c r="B48" s="17">
        <v>142.49</v>
      </c>
      <c r="C48" s="15">
        <v>158.41999999999999</v>
      </c>
      <c r="D48" s="15">
        <v>156.02000000000001</v>
      </c>
      <c r="E48" s="15">
        <v>158.91999999999999</v>
      </c>
      <c r="F48" s="18">
        <v>158.65</v>
      </c>
      <c r="G48" s="15">
        <f t="shared" si="4"/>
        <v>-0.1698968034231001</v>
      </c>
      <c r="H48" s="15">
        <f t="shared" si="5"/>
        <v>11.341146747140144</v>
      </c>
    </row>
    <row r="49" spans="1:9" x14ac:dyDescent="0.2">
      <c r="A49" s="13" t="s">
        <v>16</v>
      </c>
      <c r="B49" s="17">
        <v>161.66666666666666</v>
      </c>
      <c r="C49" s="15">
        <v>150</v>
      </c>
      <c r="D49" s="15">
        <v>135</v>
      </c>
      <c r="E49" s="15" t="s">
        <v>14</v>
      </c>
      <c r="F49" s="18">
        <v>165</v>
      </c>
      <c r="G49" s="15" t="s">
        <v>14</v>
      </c>
      <c r="H49" s="15">
        <f t="shared" si="5"/>
        <v>2.0618556701030997</v>
      </c>
    </row>
    <row r="50" spans="1:9" x14ac:dyDescent="0.2">
      <c r="A50" s="13" t="s">
        <v>17</v>
      </c>
      <c r="B50" s="17">
        <v>176.88</v>
      </c>
      <c r="C50" s="15">
        <v>177.95</v>
      </c>
      <c r="D50" s="15">
        <v>178.37</v>
      </c>
      <c r="E50" s="15">
        <v>178.91</v>
      </c>
      <c r="F50" s="18" t="s">
        <v>14</v>
      </c>
      <c r="G50" s="15" t="s">
        <v>14</v>
      </c>
      <c r="H50" s="15" t="s">
        <v>14</v>
      </c>
    </row>
    <row r="51" spans="1:9" x14ac:dyDescent="0.2">
      <c r="A51" s="13" t="s">
        <v>18</v>
      </c>
      <c r="B51" s="17" t="s">
        <v>14</v>
      </c>
      <c r="C51" s="15">
        <v>200.22</v>
      </c>
      <c r="D51" s="15">
        <v>205.22</v>
      </c>
      <c r="E51" s="15">
        <v>202.27333333333331</v>
      </c>
      <c r="F51" s="18">
        <v>193.15</v>
      </c>
      <c r="G51" s="15">
        <f t="shared" si="4"/>
        <v>-4.5103984707161828</v>
      </c>
      <c r="H51" s="15" t="s">
        <v>14</v>
      </c>
    </row>
    <row r="52" spans="1:9" x14ac:dyDescent="0.2">
      <c r="A52" s="13" t="s">
        <v>19</v>
      </c>
      <c r="B52" s="17" t="s">
        <v>14</v>
      </c>
      <c r="C52" s="15">
        <v>134.81</v>
      </c>
      <c r="D52" s="15">
        <v>134.78</v>
      </c>
      <c r="E52" s="15">
        <v>140.21</v>
      </c>
      <c r="F52" s="18">
        <v>153.66</v>
      </c>
      <c r="G52" s="15">
        <f>((F52*100)/E52)-100</f>
        <v>9.5927537265530276</v>
      </c>
      <c r="H52" s="15" t="s">
        <v>14</v>
      </c>
    </row>
    <row r="53" spans="1:9" x14ac:dyDescent="0.2">
      <c r="A53" s="13" t="s">
        <v>35</v>
      </c>
      <c r="B53" s="17">
        <v>173.33333333333334</v>
      </c>
      <c r="C53" s="15">
        <v>190.66666666666666</v>
      </c>
      <c r="D53" s="15">
        <v>191</v>
      </c>
      <c r="E53" s="15">
        <v>193.33333333333334</v>
      </c>
      <c r="F53" s="18">
        <v>194.33333333333334</v>
      </c>
      <c r="G53" s="15">
        <f t="shared" si="4"/>
        <v>0.51724137931034875</v>
      </c>
      <c r="H53" s="15">
        <f t="shared" si="5"/>
        <v>12.115384615384627</v>
      </c>
    </row>
    <row r="54" spans="1:9" x14ac:dyDescent="0.2">
      <c r="A54" s="13" t="s">
        <v>20</v>
      </c>
      <c r="B54" s="17">
        <v>160.83333333333334</v>
      </c>
      <c r="C54" s="15">
        <v>170.08333333333334</v>
      </c>
      <c r="D54" s="15">
        <v>173.08333333333334</v>
      </c>
      <c r="E54" s="15">
        <v>174.25</v>
      </c>
      <c r="F54" s="18">
        <v>175.58333333333334</v>
      </c>
      <c r="G54" s="15">
        <f t="shared" si="4"/>
        <v>0.7651841224294742</v>
      </c>
      <c r="H54" s="15">
        <f t="shared" si="5"/>
        <v>9.1709844559585605</v>
      </c>
    </row>
    <row r="55" spans="1:9" x14ac:dyDescent="0.2">
      <c r="A55" s="13" t="s">
        <v>21</v>
      </c>
      <c r="B55" s="17">
        <v>143.75</v>
      </c>
      <c r="C55" s="15">
        <v>143.46</v>
      </c>
      <c r="D55" s="15">
        <v>164.69499999999999</v>
      </c>
      <c r="E55" s="15">
        <v>147.01333333333335</v>
      </c>
      <c r="F55" s="18">
        <v>146.77000000000001</v>
      </c>
      <c r="G55" s="15">
        <f t="shared" si="4"/>
        <v>-0.16551786686014225</v>
      </c>
      <c r="H55" s="15">
        <f t="shared" si="5"/>
        <v>2.1008695652174083</v>
      </c>
    </row>
    <row r="56" spans="1:9" s="24" customFormat="1" x14ac:dyDescent="0.2">
      <c r="A56" s="19" t="s">
        <v>22</v>
      </c>
      <c r="B56" s="20">
        <v>144.32</v>
      </c>
      <c r="C56" s="21">
        <v>158.47999999999999</v>
      </c>
      <c r="D56" s="21">
        <v>156.69999999999999</v>
      </c>
      <c r="E56" s="21">
        <v>165.06</v>
      </c>
      <c r="F56" s="22">
        <v>163.19</v>
      </c>
      <c r="G56" s="21">
        <f t="shared" si="4"/>
        <v>-1.1329213619289931</v>
      </c>
      <c r="H56" s="21">
        <f t="shared" si="5"/>
        <v>13.075110864745014</v>
      </c>
      <c r="I56" s="23"/>
    </row>
    <row r="57" spans="1:9" x14ac:dyDescent="0.2">
      <c r="A57" s="13" t="s">
        <v>23</v>
      </c>
      <c r="B57" s="17">
        <v>134.68</v>
      </c>
      <c r="C57" s="15">
        <v>132</v>
      </c>
      <c r="D57" s="15" t="s">
        <v>14</v>
      </c>
      <c r="E57" s="15">
        <v>152.76</v>
      </c>
      <c r="F57" s="18">
        <v>156.28</v>
      </c>
      <c r="G57" s="15">
        <f t="shared" si="4"/>
        <v>2.3042681330191215</v>
      </c>
      <c r="H57" s="15">
        <f t="shared" si="5"/>
        <v>16.038016038016039</v>
      </c>
    </row>
    <row r="58" spans="1:9" x14ac:dyDescent="0.2">
      <c r="A58" s="13" t="s">
        <v>36</v>
      </c>
      <c r="B58" s="17">
        <v>174</v>
      </c>
      <c r="C58" s="15">
        <v>194</v>
      </c>
      <c r="D58" s="15">
        <v>196.5</v>
      </c>
      <c r="E58" s="15">
        <v>199</v>
      </c>
      <c r="F58" s="18">
        <v>195</v>
      </c>
      <c r="G58" s="15">
        <f t="shared" si="4"/>
        <v>-2.0100502512562883</v>
      </c>
      <c r="H58" s="15">
        <f t="shared" si="5"/>
        <v>12.068965517241381</v>
      </c>
    </row>
    <row r="59" spans="1:9" x14ac:dyDescent="0.2">
      <c r="A59" s="13" t="s">
        <v>24</v>
      </c>
      <c r="B59" s="17">
        <v>139</v>
      </c>
      <c r="C59" s="15">
        <v>155</v>
      </c>
      <c r="D59" s="15">
        <v>145</v>
      </c>
      <c r="E59" s="15">
        <v>157.5</v>
      </c>
      <c r="F59" s="18">
        <v>149</v>
      </c>
      <c r="G59" s="15">
        <f t="shared" si="4"/>
        <v>-5.3968253968253919</v>
      </c>
      <c r="H59" s="15">
        <f t="shared" si="5"/>
        <v>7.1942446043165518</v>
      </c>
    </row>
    <row r="60" spans="1:9" x14ac:dyDescent="0.2">
      <c r="A60" s="13" t="s">
        <v>25</v>
      </c>
      <c r="B60" s="17">
        <v>155</v>
      </c>
      <c r="C60" s="15">
        <v>146.38</v>
      </c>
      <c r="D60" s="15">
        <v>148.63</v>
      </c>
      <c r="E60" s="15">
        <v>153.24</v>
      </c>
      <c r="F60" s="18" t="s">
        <v>14</v>
      </c>
      <c r="G60" s="15" t="s">
        <v>14</v>
      </c>
      <c r="H60" s="15" t="s">
        <v>14</v>
      </c>
    </row>
    <row r="61" spans="1:9" x14ac:dyDescent="0.2">
      <c r="A61" s="13" t="s">
        <v>26</v>
      </c>
      <c r="B61" s="17">
        <v>179</v>
      </c>
      <c r="C61" s="15">
        <v>205</v>
      </c>
      <c r="D61" s="15">
        <v>205</v>
      </c>
      <c r="E61" s="15">
        <v>200</v>
      </c>
      <c r="F61" s="18" t="s">
        <v>14</v>
      </c>
      <c r="G61" s="15" t="s">
        <v>14</v>
      </c>
      <c r="H61" s="15" t="s">
        <v>14</v>
      </c>
    </row>
    <row r="62" spans="1:9" x14ac:dyDescent="0.2">
      <c r="A62" s="13" t="s">
        <v>27</v>
      </c>
      <c r="B62" s="17">
        <v>153.315</v>
      </c>
      <c r="C62" s="15">
        <v>160.62666666666667</v>
      </c>
      <c r="D62" s="15">
        <v>166.25</v>
      </c>
      <c r="E62" s="15" t="s">
        <v>14</v>
      </c>
      <c r="F62" s="18">
        <v>166.71</v>
      </c>
      <c r="G62" s="15" t="s">
        <v>14</v>
      </c>
      <c r="H62" s="15">
        <f t="shared" si="5"/>
        <v>8.7369141962626031</v>
      </c>
    </row>
    <row r="63" spans="1:9" x14ac:dyDescent="0.2">
      <c r="A63" s="13" t="s">
        <v>29</v>
      </c>
      <c r="B63" s="17">
        <v>123.52</v>
      </c>
      <c r="C63" s="15">
        <v>128.63999999999999</v>
      </c>
      <c r="D63" s="15" t="s">
        <v>14</v>
      </c>
      <c r="E63" s="15" t="s">
        <v>14</v>
      </c>
      <c r="F63" s="18" t="s">
        <v>14</v>
      </c>
      <c r="G63" s="15" t="s">
        <v>14</v>
      </c>
      <c r="H63" s="15" t="s">
        <v>14</v>
      </c>
    </row>
    <row r="64" spans="1:9" x14ac:dyDescent="0.2">
      <c r="A64" s="13" t="s">
        <v>30</v>
      </c>
      <c r="B64" s="17">
        <v>130</v>
      </c>
      <c r="C64" s="15">
        <v>137.5</v>
      </c>
      <c r="D64" s="15">
        <v>140.5</v>
      </c>
      <c r="E64" s="15">
        <v>137.5</v>
      </c>
      <c r="F64" s="18">
        <v>137.5</v>
      </c>
      <c r="G64" s="15" t="s">
        <v>14</v>
      </c>
      <c r="H64" s="15">
        <f t="shared" si="5"/>
        <v>5.7692307692307736</v>
      </c>
    </row>
    <row r="65" spans="1:10" x14ac:dyDescent="0.2">
      <c r="A65" s="13" t="s">
        <v>32</v>
      </c>
      <c r="B65" s="25">
        <v>149.91333333333333</v>
      </c>
      <c r="C65" s="15">
        <v>163.88</v>
      </c>
      <c r="D65" s="15">
        <v>165.72749999999999</v>
      </c>
      <c r="E65" s="15">
        <v>167.63600000000002</v>
      </c>
      <c r="F65" s="26">
        <v>158.21</v>
      </c>
      <c r="G65" s="15">
        <f t="shared" si="4"/>
        <v>-5.6228972297120094</v>
      </c>
      <c r="H65" s="15">
        <f t="shared" si="5"/>
        <v>5.534308711700092</v>
      </c>
    </row>
    <row r="66" spans="1:10" x14ac:dyDescent="0.2">
      <c r="A66" s="27" t="s">
        <v>38</v>
      </c>
      <c r="B66" s="27"/>
      <c r="C66" s="27"/>
      <c r="D66" s="27"/>
      <c r="E66" s="27"/>
      <c r="F66" s="27"/>
      <c r="G66" s="27"/>
      <c r="H66" s="27"/>
    </row>
    <row r="67" spans="1:10" x14ac:dyDescent="0.2">
      <c r="A67" s="13" t="s">
        <v>15</v>
      </c>
      <c r="B67" s="17">
        <v>162.75</v>
      </c>
      <c r="C67" s="15">
        <v>164</v>
      </c>
      <c r="D67" s="15">
        <v>161.9</v>
      </c>
      <c r="E67" s="15">
        <v>163.1</v>
      </c>
      <c r="F67" s="18">
        <v>166.5</v>
      </c>
      <c r="G67" s="15">
        <f>((F67*100)/E67)-100</f>
        <v>2.0846106683016643</v>
      </c>
      <c r="H67" s="15">
        <f>((F67*100)/B67)-100</f>
        <v>2.3041474654377936</v>
      </c>
    </row>
    <row r="68" spans="1:10" x14ac:dyDescent="0.2">
      <c r="A68" s="13" t="s">
        <v>34</v>
      </c>
      <c r="B68" s="17">
        <v>127.48</v>
      </c>
      <c r="C68" s="15">
        <v>110.86</v>
      </c>
      <c r="D68" s="15">
        <v>85.92</v>
      </c>
      <c r="E68" s="15">
        <v>128.79</v>
      </c>
      <c r="F68" s="18">
        <v>122.48</v>
      </c>
      <c r="G68" s="15">
        <f>((F68*100)/E68)-100</f>
        <v>-4.8994487149623325</v>
      </c>
      <c r="H68" s="15">
        <f>((F68*100)/B68)-100</f>
        <v>-3.9221838719799251</v>
      </c>
    </row>
    <row r="69" spans="1:10" x14ac:dyDescent="0.2">
      <c r="A69" s="13" t="s">
        <v>21</v>
      </c>
      <c r="B69" s="17">
        <v>126</v>
      </c>
      <c r="C69" s="15">
        <v>125.96333333333332</v>
      </c>
      <c r="D69" s="15">
        <v>145</v>
      </c>
      <c r="E69" s="15">
        <v>139.31</v>
      </c>
      <c r="F69" s="18">
        <v>141.26499999999999</v>
      </c>
      <c r="G69" s="15">
        <f>((F69*100)/E69)-100</f>
        <v>1.4033450577847759</v>
      </c>
      <c r="H69" s="15">
        <f>((F69*100)/B69)-100</f>
        <v>12.115079365079353</v>
      </c>
    </row>
    <row r="70" spans="1:10" x14ac:dyDescent="0.2">
      <c r="A70" s="13" t="s">
        <v>24</v>
      </c>
      <c r="B70" s="17">
        <v>156.5</v>
      </c>
      <c r="C70" s="15">
        <v>147.5</v>
      </c>
      <c r="D70" s="15" t="s">
        <v>14</v>
      </c>
      <c r="E70" s="15" t="s">
        <v>14</v>
      </c>
      <c r="F70" s="18">
        <v>138</v>
      </c>
      <c r="G70" s="15" t="s">
        <v>14</v>
      </c>
      <c r="H70" s="15">
        <f>((F70*100)/B70)-100</f>
        <v>-11.821086261980824</v>
      </c>
    </row>
    <row r="71" spans="1:10" x14ac:dyDescent="0.2">
      <c r="A71" s="13" t="s">
        <v>25</v>
      </c>
      <c r="B71" s="17">
        <v>130.75</v>
      </c>
      <c r="C71" s="15">
        <v>130.86000000000001</v>
      </c>
      <c r="D71" s="15">
        <v>128.79</v>
      </c>
      <c r="E71" s="15">
        <v>131.22999999999999</v>
      </c>
      <c r="F71" s="18" t="s">
        <v>14</v>
      </c>
      <c r="G71" s="15" t="s">
        <v>14</v>
      </c>
      <c r="H71" s="15" t="s">
        <v>14</v>
      </c>
    </row>
    <row r="72" spans="1:10" x14ac:dyDescent="0.2">
      <c r="A72" s="30" t="s">
        <v>39</v>
      </c>
      <c r="B72" s="30"/>
      <c r="C72" s="30"/>
      <c r="D72" s="30"/>
      <c r="E72" s="30"/>
      <c r="F72" s="30"/>
      <c r="G72" s="30"/>
      <c r="H72" s="30"/>
    </row>
    <row r="73" spans="1:10" x14ac:dyDescent="0.2">
      <c r="A73" s="31" t="s">
        <v>15</v>
      </c>
      <c r="B73" s="32">
        <v>373.85</v>
      </c>
      <c r="C73" s="33">
        <v>379.87</v>
      </c>
      <c r="D73" s="33">
        <v>384.2</v>
      </c>
      <c r="E73" s="34">
        <v>387.78</v>
      </c>
      <c r="F73" s="35">
        <v>387.71</v>
      </c>
      <c r="G73" s="36">
        <f>((F73*100)/E73)-100</f>
        <v>-1.8051472484387432E-2</v>
      </c>
      <c r="H73" s="36">
        <f>((F73*100)/B73)-100</f>
        <v>3.7073692657482837</v>
      </c>
    </row>
    <row r="74" spans="1:10" x14ac:dyDescent="0.2">
      <c r="A74" s="37" t="s">
        <v>34</v>
      </c>
      <c r="B74" s="38">
        <v>387.93</v>
      </c>
      <c r="C74" s="15">
        <v>386.07</v>
      </c>
      <c r="D74" s="15">
        <v>403.15</v>
      </c>
      <c r="E74" s="15">
        <v>388.24</v>
      </c>
      <c r="F74" s="18">
        <v>392.16</v>
      </c>
      <c r="G74" s="36">
        <f>((F74*100)/E74)-100</f>
        <v>1.0096847310941683</v>
      </c>
      <c r="H74" s="36">
        <f>((F74*100)/B74)-100</f>
        <v>1.0904029077410797</v>
      </c>
    </row>
    <row r="75" spans="1:10" x14ac:dyDescent="0.2">
      <c r="A75" s="37" t="s">
        <v>40</v>
      </c>
      <c r="B75" s="38" t="s">
        <v>14</v>
      </c>
      <c r="C75" s="36">
        <v>387.24456455453804</v>
      </c>
      <c r="D75" s="39">
        <v>392.48180923615791</v>
      </c>
      <c r="E75" s="15">
        <v>381.96384877156436</v>
      </c>
      <c r="F75" s="18">
        <v>379.18554756350187</v>
      </c>
      <c r="G75" s="40">
        <f>((F75*100)/E75)-100</f>
        <v>-0.72737281734849546</v>
      </c>
      <c r="H75" s="36" t="s">
        <v>14</v>
      </c>
    </row>
    <row r="76" spans="1:10" x14ac:dyDescent="0.2">
      <c r="A76" s="41" t="s">
        <v>22</v>
      </c>
      <c r="B76" s="42">
        <v>370.02</v>
      </c>
      <c r="C76" s="43">
        <v>388.17</v>
      </c>
      <c r="D76" s="43">
        <v>389.76</v>
      </c>
      <c r="E76" s="43">
        <v>391.48</v>
      </c>
      <c r="F76" s="44">
        <v>396.82</v>
      </c>
      <c r="G76" s="43">
        <f>((F76*100)/E76)-100</f>
        <v>1.3640543578216011</v>
      </c>
      <c r="H76" s="43">
        <f>((F76*100)/B76)-100</f>
        <v>7.242851737743905</v>
      </c>
      <c r="I76" s="45"/>
      <c r="J76" s="23"/>
    </row>
    <row r="77" spans="1:10" x14ac:dyDescent="0.2">
      <c r="A77" s="37" t="s">
        <v>25</v>
      </c>
      <c r="B77" s="38">
        <v>387.56</v>
      </c>
      <c r="C77" s="15">
        <v>389.42</v>
      </c>
      <c r="D77" s="15">
        <v>389.36</v>
      </c>
      <c r="E77" s="15">
        <v>390.42</v>
      </c>
      <c r="F77" s="46">
        <v>391</v>
      </c>
      <c r="G77" s="36">
        <f>((F77*100)/E77)-100</f>
        <v>0.14855796321909054</v>
      </c>
      <c r="H77" s="36">
        <f>((F77*100)/B77)-100</f>
        <v>0.88760449994839519</v>
      </c>
    </row>
    <row r="78" spans="1:10" ht="2.1" customHeight="1" x14ac:dyDescent="0.2">
      <c r="A78" s="47"/>
      <c r="B78" s="47"/>
      <c r="C78" s="47"/>
      <c r="D78" s="47">
        <v>3</v>
      </c>
      <c r="E78" s="47"/>
      <c r="F78" s="47"/>
      <c r="G78" s="47"/>
      <c r="H78" s="47"/>
    </row>
    <row r="79" spans="1:10" x14ac:dyDescent="0.2">
      <c r="A79" s="48" t="s">
        <v>41</v>
      </c>
      <c r="B79" s="49"/>
      <c r="C79" s="49"/>
      <c r="D79" s="50"/>
      <c r="E79" s="50"/>
      <c r="F79" s="50"/>
      <c r="G79" s="50"/>
      <c r="H79" s="48"/>
    </row>
    <row r="80" spans="1:10" x14ac:dyDescent="0.2">
      <c r="A80" s="48" t="s">
        <v>42</v>
      </c>
      <c r="B80" s="51"/>
      <c r="C80" s="51"/>
      <c r="D80" s="52"/>
      <c r="E80" s="52"/>
      <c r="F80" s="52"/>
      <c r="G80" s="52"/>
      <c r="H80" s="48"/>
    </row>
    <row r="81" spans="1:8" x14ac:dyDescent="0.2">
      <c r="A81" s="48" t="s">
        <v>43</v>
      </c>
      <c r="B81" s="53"/>
      <c r="C81" s="53"/>
      <c r="D81" s="53"/>
      <c r="E81" s="53"/>
      <c r="F81" s="53"/>
      <c r="G81" s="53"/>
      <c r="H81" s="53"/>
    </row>
    <row r="82" spans="1:8" x14ac:dyDescent="0.2">
      <c r="A82" s="53"/>
      <c r="B82" s="53"/>
      <c r="C82" s="54"/>
      <c r="D82" s="54"/>
      <c r="E82" s="54"/>
      <c r="F82" s="55"/>
      <c r="G82" s="53"/>
      <c r="H82" s="53"/>
    </row>
    <row r="83" spans="1:8" x14ac:dyDescent="0.2">
      <c r="A83" s="53"/>
      <c r="B83" s="53"/>
      <c r="C83" s="54"/>
      <c r="D83" s="55"/>
      <c r="E83" s="53" t="s">
        <v>44</v>
      </c>
      <c r="F83" s="53"/>
      <c r="G83" s="53"/>
      <c r="H83" s="53"/>
    </row>
    <row r="88" spans="1:8" x14ac:dyDescent="0.2">
      <c r="D88" s="23"/>
    </row>
    <row r="89" spans="1:8" x14ac:dyDescent="0.2">
      <c r="E89" s="23"/>
    </row>
  </sheetData>
  <mergeCells count="9">
    <mergeCell ref="A44:H44"/>
    <mergeCell ref="A66:H66"/>
    <mergeCell ref="A72:H72"/>
    <mergeCell ref="A2:H2"/>
    <mergeCell ref="A4:A5"/>
    <mergeCell ref="C4:F4"/>
    <mergeCell ref="G4:H4"/>
    <mergeCell ref="A6:H6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46_49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2020-12-14T08:46:45Z</dcterms:created>
  <dcterms:modified xsi:type="dcterms:W3CDTF">2020-12-14T08:47:30Z</dcterms:modified>
</cp:coreProperties>
</file>