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9_51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<sst xmlns="http://schemas.openxmlformats.org/spreadsheetml/2006/main" count="70" uniqueCount="35">
  <si>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Grūdų  ir aliejinių augalų sėklų  supirkimo kiekių suvestinė ataskaita (2020 m. 49–51 sav.) pagal GS-1*, t </t>
  </si>
  <si>
    <t xml:space="preserve">                      Data
Grūdai</t>
  </si>
  <si>
    <t>Pokytis, %</t>
  </si>
  <si>
    <t>51 sav.  (12 16–22)</t>
  </si>
  <si>
    <t>49 sav.  (11 30–12 06)</t>
  </si>
  <si>
    <t>50 sav.  (12 07–13)</t>
  </si>
  <si>
    <t>51 sav.  (12 14–20)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</si>
  <si>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</si>
  <si>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</si>
  <si>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</si>
  <si>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</si>
  <si>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</si>
  <si>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</si>
  <si>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</si>
  <si>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</si>
  <si>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</si>
  <si>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</si>
  <si>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</si>
  <si>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</si>
  <si>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</si>
  <si>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</si>
  <si>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</si>
  <si>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</si>
  <si>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</si>
  <si>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</si>
  <si>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</si>
  <si>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</si>
  <si>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</si>
  <si>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</si>
  <si>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</si>
  <si>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</si>
  <si>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2020 m. 51 savaitę su 50 savaite</t>
  </si>
  <si>
    <t>*** lyginant 2020 m. 51 savaitę su 2019 m. 51 savaite</t>
  </si>
  <si>
    <t>Pastaba: grūdų bei aliejinių augalų sėklų 49 ir 50 savaičių supirkimo kiekiai patikslinti  2020-12-23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</si>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</sst>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19" fillId="0" borderId="38" xfId="0" applyNumberFormat="1" applyFont="1" applyBorder="1" applyAlignment="1">
      <alignment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38" xfId="0" applyNumberFormat="1" applyFont="1" applyBorder="1" applyAlignment="1">
      <alignment horizontal="center" vertical="center"/>
    </xf>
    <xf numFmtId="4" fontId="20" fillId="0" borderId="40" xfId="0" applyNumberFormat="1" applyFont="1" applyBorder="1" applyAlignment="1">
      <alignment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5" fillId="0" borderId="43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6" fillId="0" borderId="41" xfId="0" applyNumberFormat="1" applyFont="1" applyBorder="1" applyAlignment="1">
      <alignment horizontal="center" vertical="center"/>
    </xf>
    <xf numFmtId="4" fontId="24" fillId="0" borderId="42" xfId="0" applyNumberFormat="1" applyFont="1" applyBorder="1" applyAlignment="1">
      <alignment horizontal="center" vertical="center"/>
    </xf>
    <xf numFmtId="4" fontId="22" fillId="0" borderId="44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zoomScalePageLayoutView="0" workbookViewId="0" topLeftCell="A1">
      <selection activeCell="R12" sqref="R12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2019</v>
      </c>
      <c r="C4" s="7"/>
      <c r="D4" s="8">
        <v>2020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21598.174</v>
      </c>
      <c r="C8" s="22">
        <v>42961.438</v>
      </c>
      <c r="D8" s="21">
        <v>52824.241</v>
      </c>
      <c r="E8" s="22">
        <v>53335.639</v>
      </c>
      <c r="F8" s="21">
        <v>45083.5</v>
      </c>
      <c r="G8" s="22">
        <v>23384.937</v>
      </c>
      <c r="H8" s="21">
        <v>44622.877</v>
      </c>
      <c r="I8" s="22">
        <v>24140.924</v>
      </c>
      <c r="J8" s="21">
        <f aca="true" t="shared" si="0" ref="J8:K13">+((H8*100/F8)-100)</f>
        <v>-1.0217108254682898</v>
      </c>
      <c r="K8" s="22">
        <f t="shared" si="0"/>
        <v>3.23279468317574</v>
      </c>
      <c r="L8" s="21">
        <f aca="true" t="shared" si="1" ref="L8:M13">+((H8*100/B8)-100)</f>
        <v>106.6048592811596</v>
      </c>
      <c r="M8" s="23">
        <f t="shared" si="1"/>
        <v>-43.80792374780379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12229.697</v>
      </c>
      <c r="C9" s="28">
        <v>29326.168</v>
      </c>
      <c r="D9" s="29">
        <v>11581.818000000001</v>
      </c>
      <c r="E9" s="28">
        <v>8378.35</v>
      </c>
      <c r="F9" s="29">
        <v>13200.181</v>
      </c>
      <c r="G9" s="28">
        <v>4572.92</v>
      </c>
      <c r="H9" s="29">
        <v>8187.084</v>
      </c>
      <c r="I9" s="28">
        <v>2161.44</v>
      </c>
      <c r="J9" s="29">
        <f>+((H9*100/F9)-100)</f>
        <v>-37.97748682385492</v>
      </c>
      <c r="K9" s="28">
        <f>+((I9*100/G9)-100)</f>
        <v>-52.733920558417815</v>
      </c>
      <c r="L9" s="29">
        <f>+((H9*100/B9)-100)</f>
        <v>-33.05570857560903</v>
      </c>
      <c r="M9" s="30">
        <f>+((I9*100/C9)-100)</f>
        <v>-92.62965417097794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6111.450000000001</v>
      </c>
      <c r="C10" s="28">
        <v>8943.033</v>
      </c>
      <c r="D10" s="29">
        <v>14201.474999999999</v>
      </c>
      <c r="E10" s="28">
        <v>8426.154</v>
      </c>
      <c r="F10" s="29">
        <v>10650.219</v>
      </c>
      <c r="G10" s="28">
        <v>351.581</v>
      </c>
      <c r="H10" s="29">
        <v>10394.079</v>
      </c>
      <c r="I10" s="28">
        <v>17203.93</v>
      </c>
      <c r="J10" s="29">
        <f>+((H10*100/F10)-100)</f>
        <v>-2.4050209671744653</v>
      </c>
      <c r="K10" s="28">
        <f t="shared" si="0"/>
        <v>4793.304814537759</v>
      </c>
      <c r="L10" s="29">
        <f t="shared" si="1"/>
        <v>70.07549763149495</v>
      </c>
      <c r="M10" s="30">
        <f t="shared" si="1"/>
        <v>92.3724311427678</v>
      </c>
      <c r="N10" s="24"/>
      <c r="O10" s="24"/>
      <c r="P10" s="35"/>
      <c r="Q10" s="35"/>
    </row>
    <row r="11" spans="1:17" ht="15">
      <c r="A11" s="36" t="s">
        <v>14</v>
      </c>
      <c r="B11" s="29">
        <v>2372.159</v>
      </c>
      <c r="C11" s="28">
        <v>3775.097</v>
      </c>
      <c r="D11" s="29">
        <v>22090.397</v>
      </c>
      <c r="E11" s="28">
        <v>34799.818</v>
      </c>
      <c r="F11" s="29">
        <v>18728.321</v>
      </c>
      <c r="G11" s="28">
        <v>17907.136</v>
      </c>
      <c r="H11" s="29">
        <v>24438.975</v>
      </c>
      <c r="I11" s="28">
        <v>4182.23</v>
      </c>
      <c r="J11" s="37">
        <f t="shared" si="0"/>
        <v>30.492076678950554</v>
      </c>
      <c r="K11" s="38">
        <f t="shared" si="0"/>
        <v>-76.64489731914696</v>
      </c>
      <c r="L11" s="37">
        <f t="shared" si="1"/>
        <v>930.2418598416041</v>
      </c>
      <c r="M11" s="39">
        <f t="shared" si="1"/>
        <v>10.784703015578117</v>
      </c>
      <c r="O11" s="12"/>
      <c r="P11" s="35"/>
      <c r="Q11" s="35"/>
    </row>
    <row r="12" spans="1:17" ht="15">
      <c r="A12" s="36" t="s">
        <v>15</v>
      </c>
      <c r="B12" s="29">
        <v>228.88</v>
      </c>
      <c r="C12" s="28">
        <v>0</v>
      </c>
      <c r="D12" s="29">
        <v>2544.309</v>
      </c>
      <c r="E12" s="28">
        <v>487.877</v>
      </c>
      <c r="F12" s="29">
        <v>2031.5120000000002</v>
      </c>
      <c r="G12" s="28">
        <v>50.6</v>
      </c>
      <c r="H12" s="29">
        <v>1109.844</v>
      </c>
      <c r="I12" s="28">
        <v>77.424</v>
      </c>
      <c r="J12" s="37">
        <f t="shared" si="0"/>
        <v>-45.368572767475655</v>
      </c>
      <c r="K12" s="38">
        <f t="shared" si="0"/>
        <v>53.011857707509876</v>
      </c>
      <c r="L12" s="37">
        <f t="shared" si="1"/>
        <v>384.9021321216358</v>
      </c>
      <c r="M12" s="39" t="s">
        <v>16</v>
      </c>
      <c r="N12" s="24"/>
      <c r="O12" s="24"/>
      <c r="P12" s="35"/>
      <c r="Q12" s="35"/>
    </row>
    <row r="13" spans="1:14" ht="15">
      <c r="A13" s="40" t="s">
        <v>17</v>
      </c>
      <c r="B13" s="29">
        <v>655.988</v>
      </c>
      <c r="C13" s="28">
        <v>917.14</v>
      </c>
      <c r="D13" s="29">
        <v>2380.582</v>
      </c>
      <c r="E13" s="28">
        <v>1243.44</v>
      </c>
      <c r="F13" s="29">
        <v>459.927</v>
      </c>
      <c r="G13" s="28">
        <v>502.7</v>
      </c>
      <c r="H13" s="29">
        <v>492.895</v>
      </c>
      <c r="I13" s="28">
        <v>515.9</v>
      </c>
      <c r="J13" s="41">
        <f t="shared" si="0"/>
        <v>7.168094067101947</v>
      </c>
      <c r="K13" s="42">
        <f t="shared" si="0"/>
        <v>2.625820568927793</v>
      </c>
      <c r="L13" s="41">
        <f t="shared" si="1"/>
        <v>-24.862192601084175</v>
      </c>
      <c r="M13" s="43">
        <f t="shared" si="1"/>
        <v>-43.74904594718363</v>
      </c>
      <c r="N13" s="24"/>
    </row>
    <row r="14" spans="1:17" ht="15">
      <c r="A14" s="44" t="s">
        <v>18</v>
      </c>
      <c r="B14" s="45">
        <v>0</v>
      </c>
      <c r="C14" s="46">
        <v>0</v>
      </c>
      <c r="D14" s="29">
        <v>25.66</v>
      </c>
      <c r="E14" s="28">
        <v>0</v>
      </c>
      <c r="F14" s="45">
        <v>13.34</v>
      </c>
      <c r="G14" s="46">
        <v>0</v>
      </c>
      <c r="H14" s="29">
        <v>0</v>
      </c>
      <c r="I14" s="28">
        <v>0</v>
      </c>
      <c r="J14" s="41" t="s">
        <v>16</v>
      </c>
      <c r="K14" s="42" t="s">
        <v>16</v>
      </c>
      <c r="L14" s="41" t="s">
        <v>16</v>
      </c>
      <c r="M14" s="43" t="s">
        <v>16</v>
      </c>
      <c r="O14" s="12"/>
      <c r="P14" s="35"/>
      <c r="Q14" s="35"/>
    </row>
    <row r="15" spans="1:19" s="25" customFormat="1" ht="15">
      <c r="A15" s="47" t="s">
        <v>19</v>
      </c>
      <c r="B15" s="48">
        <v>623.29</v>
      </c>
      <c r="C15" s="49">
        <v>25.12</v>
      </c>
      <c r="D15" s="50">
        <v>152.62</v>
      </c>
      <c r="E15" s="51">
        <v>0</v>
      </c>
      <c r="F15" s="52">
        <v>105.923</v>
      </c>
      <c r="G15" s="53">
        <v>0</v>
      </c>
      <c r="H15" s="50">
        <v>62.385</v>
      </c>
      <c r="I15" s="51">
        <v>0</v>
      </c>
      <c r="J15" s="50">
        <f aca="true" t="shared" si="2" ref="J15:K29">+((H15*100/F15)-100)</f>
        <v>-41.103443067133675</v>
      </c>
      <c r="K15" s="51" t="s">
        <v>16</v>
      </c>
      <c r="L15" s="50">
        <f aca="true" t="shared" si="3" ref="L15:M29">+((H15*100/B15)-100)</f>
        <v>-89.99101541818415</v>
      </c>
      <c r="M15" s="54" t="s">
        <v>16</v>
      </c>
      <c r="N15" s="55"/>
      <c r="O15" s="55"/>
      <c r="P15" s="55"/>
      <c r="Q15" s="55"/>
      <c r="R15" s="55"/>
      <c r="S15" s="55"/>
    </row>
    <row r="16" spans="1:17" ht="15">
      <c r="A16" s="34" t="s">
        <v>13</v>
      </c>
      <c r="B16" s="29">
        <v>525.43</v>
      </c>
      <c r="C16" s="28">
        <v>25.12</v>
      </c>
      <c r="D16" s="56">
        <v>152.62</v>
      </c>
      <c r="E16" s="28">
        <v>0</v>
      </c>
      <c r="F16" s="29">
        <v>76.494</v>
      </c>
      <c r="G16" s="28">
        <v>0</v>
      </c>
      <c r="H16" s="56">
        <v>0</v>
      </c>
      <c r="I16" s="28">
        <v>0</v>
      </c>
      <c r="J16" s="56" t="s">
        <v>16</v>
      </c>
      <c r="K16" s="28" t="s">
        <v>16</v>
      </c>
      <c r="L16" s="56" t="s">
        <v>16</v>
      </c>
      <c r="M16" s="30" t="s">
        <v>16</v>
      </c>
      <c r="O16" s="12"/>
      <c r="P16" s="35"/>
      <c r="Q16" s="35"/>
    </row>
    <row r="17" spans="1:17" ht="15">
      <c r="A17" s="40" t="s">
        <v>14</v>
      </c>
      <c r="B17" s="45">
        <v>97.86</v>
      </c>
      <c r="C17" s="46">
        <v>0</v>
      </c>
      <c r="D17" s="41">
        <v>0</v>
      </c>
      <c r="E17" s="42">
        <v>0</v>
      </c>
      <c r="F17" s="45">
        <v>29.429</v>
      </c>
      <c r="G17" s="46">
        <v>0</v>
      </c>
      <c r="H17" s="41">
        <v>62.385</v>
      </c>
      <c r="I17" s="42">
        <v>0</v>
      </c>
      <c r="J17" s="41">
        <f t="shared" si="2"/>
        <v>111.98477692072447</v>
      </c>
      <c r="K17" s="42" t="s">
        <v>16</v>
      </c>
      <c r="L17" s="41">
        <f t="shared" si="3"/>
        <v>-36.25076640098099</v>
      </c>
      <c r="M17" s="43" t="s">
        <v>16</v>
      </c>
      <c r="O17" s="12"/>
      <c r="P17" s="35"/>
      <c r="Q17" s="35"/>
    </row>
    <row r="18" spans="1:19" s="25" customFormat="1" ht="15">
      <c r="A18" s="47" t="s">
        <v>20</v>
      </c>
      <c r="B18" s="48">
        <v>1393.836</v>
      </c>
      <c r="C18" s="49">
        <v>4042.68</v>
      </c>
      <c r="D18" s="50">
        <v>2987.2920000000004</v>
      </c>
      <c r="E18" s="51">
        <v>1180.92</v>
      </c>
      <c r="F18" s="52">
        <v>3524.362</v>
      </c>
      <c r="G18" s="53">
        <v>1847.66</v>
      </c>
      <c r="H18" s="50">
        <v>2781.654</v>
      </c>
      <c r="I18" s="51">
        <v>863.046</v>
      </c>
      <c r="J18" s="50">
        <f t="shared" si="2"/>
        <v>-21.073544658579337</v>
      </c>
      <c r="K18" s="51">
        <f t="shared" si="2"/>
        <v>-53.28978275223796</v>
      </c>
      <c r="L18" s="50">
        <f t="shared" si="3"/>
        <v>99.56824188785484</v>
      </c>
      <c r="M18" s="54">
        <f t="shared" si="3"/>
        <v>-78.65163703285938</v>
      </c>
      <c r="N18" s="55"/>
      <c r="O18" s="55"/>
      <c r="P18" s="55"/>
      <c r="Q18" s="55"/>
      <c r="R18" s="55"/>
      <c r="S18" s="55"/>
    </row>
    <row r="19" spans="1:17" ht="15">
      <c r="A19" s="34" t="s">
        <v>13</v>
      </c>
      <c r="B19" s="29">
        <v>0</v>
      </c>
      <c r="C19" s="28">
        <v>0</v>
      </c>
      <c r="D19" s="29">
        <v>49.29</v>
      </c>
      <c r="E19" s="28">
        <v>0</v>
      </c>
      <c r="F19" s="29">
        <v>35.039</v>
      </c>
      <c r="G19" s="28">
        <v>0</v>
      </c>
      <c r="H19" s="29">
        <v>80.056</v>
      </c>
      <c r="I19" s="28">
        <v>0</v>
      </c>
      <c r="J19" s="29">
        <f t="shared" si="2"/>
        <v>128.47684009246836</v>
      </c>
      <c r="K19" s="28" t="s">
        <v>16</v>
      </c>
      <c r="L19" s="29" t="s">
        <v>16</v>
      </c>
      <c r="M19" s="30" t="s">
        <v>16</v>
      </c>
      <c r="O19" s="12"/>
      <c r="P19" s="35"/>
      <c r="Q19" s="35"/>
    </row>
    <row r="20" spans="1:17" ht="15">
      <c r="A20" s="36" t="s">
        <v>14</v>
      </c>
      <c r="B20" s="29">
        <v>748.576</v>
      </c>
      <c r="C20" s="28">
        <v>1681.74</v>
      </c>
      <c r="D20" s="37">
        <v>2013.0079999999998</v>
      </c>
      <c r="E20" s="38">
        <v>259.14</v>
      </c>
      <c r="F20" s="29">
        <v>2249.912</v>
      </c>
      <c r="G20" s="28">
        <v>398.66</v>
      </c>
      <c r="H20" s="29">
        <v>2147.258</v>
      </c>
      <c r="I20" s="28">
        <v>556.006</v>
      </c>
      <c r="J20" s="37">
        <f t="shared" si="2"/>
        <v>-4.562578447512607</v>
      </c>
      <c r="K20" s="38">
        <f t="shared" si="2"/>
        <v>39.46872021271258</v>
      </c>
      <c r="L20" s="37">
        <f t="shared" si="3"/>
        <v>186.84569101868078</v>
      </c>
      <c r="M20" s="39">
        <f t="shared" si="3"/>
        <v>-66.93864687763863</v>
      </c>
      <c r="O20" s="12"/>
      <c r="P20" s="35"/>
      <c r="Q20" s="35"/>
    </row>
    <row r="21" spans="1:17" ht="15">
      <c r="A21" s="57" t="s">
        <v>21</v>
      </c>
      <c r="B21" s="45">
        <v>645.26</v>
      </c>
      <c r="C21" s="46">
        <v>2360.94</v>
      </c>
      <c r="D21" s="58">
        <v>924.994</v>
      </c>
      <c r="E21" s="59">
        <v>921.78</v>
      </c>
      <c r="F21" s="45">
        <v>1239.411</v>
      </c>
      <c r="G21" s="46">
        <v>1449</v>
      </c>
      <c r="H21" s="60">
        <v>554.34</v>
      </c>
      <c r="I21" s="61">
        <v>307.04</v>
      </c>
      <c r="J21" s="58">
        <f t="shared" si="2"/>
        <v>-55.273916400612876</v>
      </c>
      <c r="K21" s="59">
        <f t="shared" si="2"/>
        <v>-78.81021394064872</v>
      </c>
      <c r="L21" s="58">
        <f t="shared" si="3"/>
        <v>-14.090444162043212</v>
      </c>
      <c r="M21" s="62">
        <f t="shared" si="3"/>
        <v>-86.99501046193465</v>
      </c>
      <c r="O21" s="12"/>
      <c r="P21" s="35"/>
      <c r="Q21" s="35"/>
    </row>
    <row r="22" spans="1:17" ht="15">
      <c r="A22" s="34" t="s">
        <v>22</v>
      </c>
      <c r="B22" s="63">
        <v>48.41</v>
      </c>
      <c r="C22" s="64">
        <v>252.1</v>
      </c>
      <c r="D22" s="65">
        <v>231.975</v>
      </c>
      <c r="E22" s="28">
        <v>20.84</v>
      </c>
      <c r="F22" s="63">
        <v>206.737</v>
      </c>
      <c r="G22" s="64">
        <v>0</v>
      </c>
      <c r="H22" s="65">
        <v>239.218</v>
      </c>
      <c r="I22" s="28">
        <v>11.14</v>
      </c>
      <c r="J22" s="65">
        <f t="shared" si="2"/>
        <v>15.711266004633913</v>
      </c>
      <c r="K22" s="28" t="s">
        <v>16</v>
      </c>
      <c r="L22" s="65">
        <f t="shared" si="3"/>
        <v>394.1499690146664</v>
      </c>
      <c r="M22" s="30">
        <f t="shared" si="3"/>
        <v>-95.58111860372868</v>
      </c>
      <c r="O22" s="12"/>
      <c r="P22" s="35"/>
      <c r="Q22" s="35"/>
    </row>
    <row r="23" spans="1:17" ht="15">
      <c r="A23" s="36" t="s">
        <v>23</v>
      </c>
      <c r="B23" s="29">
        <v>86.5</v>
      </c>
      <c r="C23" s="28">
        <v>49.184</v>
      </c>
      <c r="D23" s="66">
        <v>179.407</v>
      </c>
      <c r="E23" s="38">
        <v>591.814</v>
      </c>
      <c r="F23" s="29">
        <v>181.549</v>
      </c>
      <c r="G23" s="28">
        <v>0</v>
      </c>
      <c r="H23" s="65">
        <v>27.5</v>
      </c>
      <c r="I23" s="28">
        <v>926.2</v>
      </c>
      <c r="J23" s="66">
        <f>+((H23*100/F23)-100)</f>
        <v>-84.85257423615663</v>
      </c>
      <c r="K23" s="38" t="s">
        <v>16</v>
      </c>
      <c r="L23" s="66">
        <f t="shared" si="3"/>
        <v>-68.20809248554913</v>
      </c>
      <c r="M23" s="39">
        <f t="shared" si="3"/>
        <v>1783.1327260897854</v>
      </c>
      <c r="O23" s="12"/>
      <c r="P23" s="35"/>
      <c r="Q23" s="35"/>
    </row>
    <row r="24" spans="1:17" ht="15">
      <c r="A24" s="36" t="s">
        <v>24</v>
      </c>
      <c r="B24" s="29">
        <v>613.11</v>
      </c>
      <c r="C24" s="28">
        <v>3193.436</v>
      </c>
      <c r="D24" s="66">
        <v>1623.331</v>
      </c>
      <c r="E24" s="38">
        <v>361.96</v>
      </c>
      <c r="F24" s="29">
        <v>860.615</v>
      </c>
      <c r="G24" s="28">
        <v>58.32</v>
      </c>
      <c r="H24" s="65">
        <v>1107.0220000000002</v>
      </c>
      <c r="I24" s="28">
        <v>80.04</v>
      </c>
      <c r="J24" s="66">
        <f t="shared" si="2"/>
        <v>28.631501891089528</v>
      </c>
      <c r="K24" s="38">
        <f t="shared" si="2"/>
        <v>37.24279835390948</v>
      </c>
      <c r="L24" s="66">
        <f t="shared" si="3"/>
        <v>80.5584642233857</v>
      </c>
      <c r="M24" s="39">
        <f t="shared" si="3"/>
        <v>-97.49360876497916</v>
      </c>
      <c r="O24" s="12"/>
      <c r="P24" s="35"/>
      <c r="Q24" s="35"/>
    </row>
    <row r="25" spans="1:17" ht="15">
      <c r="A25" s="36" t="s">
        <v>25</v>
      </c>
      <c r="B25" s="29">
        <v>343.7</v>
      </c>
      <c r="C25" s="28">
        <v>1008.04</v>
      </c>
      <c r="D25" s="66">
        <v>1914.611</v>
      </c>
      <c r="E25" s="38">
        <v>1862.303</v>
      </c>
      <c r="F25" s="29">
        <v>2328.579</v>
      </c>
      <c r="G25" s="28">
        <v>1036.18</v>
      </c>
      <c r="H25" s="65">
        <v>1670.702</v>
      </c>
      <c r="I25" s="28">
        <v>324.04</v>
      </c>
      <c r="J25" s="66">
        <f t="shared" si="2"/>
        <v>-28.25229463977817</v>
      </c>
      <c r="K25" s="38">
        <f t="shared" si="2"/>
        <v>-68.72744117817368</v>
      </c>
      <c r="L25" s="66">
        <f t="shared" si="3"/>
        <v>386.09310445155666</v>
      </c>
      <c r="M25" s="39">
        <f t="shared" si="3"/>
        <v>-67.85445022022935</v>
      </c>
      <c r="O25" s="12"/>
      <c r="P25" s="35"/>
      <c r="Q25" s="35"/>
    </row>
    <row r="26" spans="1:17" ht="15">
      <c r="A26" s="36" t="s">
        <v>26</v>
      </c>
      <c r="B26" s="66">
        <v>148.135</v>
      </c>
      <c r="C26" s="67">
        <v>42.995</v>
      </c>
      <c r="D26" s="66">
        <v>931.032</v>
      </c>
      <c r="E26" s="67">
        <v>0</v>
      </c>
      <c r="F26" s="66">
        <v>1517.719</v>
      </c>
      <c r="G26" s="67">
        <v>43.33</v>
      </c>
      <c r="H26" s="66">
        <v>210.136</v>
      </c>
      <c r="I26" s="68">
        <v>0</v>
      </c>
      <c r="J26" s="66">
        <f t="shared" si="2"/>
        <v>-86.1544857776703</v>
      </c>
      <c r="K26" s="67" t="s">
        <v>16</v>
      </c>
      <c r="L26" s="66">
        <f t="shared" si="3"/>
        <v>41.854389577074954</v>
      </c>
      <c r="M26" s="69" t="s">
        <v>16</v>
      </c>
      <c r="O26" s="12"/>
      <c r="P26" s="35"/>
      <c r="Q26" s="35"/>
    </row>
    <row r="27" spans="1:17" ht="15">
      <c r="A27" s="36" t="s">
        <v>27</v>
      </c>
      <c r="B27" s="66">
        <v>100.55000000000001</v>
      </c>
      <c r="C27" s="67">
        <v>0</v>
      </c>
      <c r="D27" s="70">
        <v>2294.996</v>
      </c>
      <c r="E27" s="67">
        <v>0</v>
      </c>
      <c r="F27" s="66">
        <v>3641.444</v>
      </c>
      <c r="G27" s="67">
        <v>0</v>
      </c>
      <c r="H27" s="66">
        <v>1577.9050000000002</v>
      </c>
      <c r="I27" s="68">
        <v>0</v>
      </c>
      <c r="J27" s="70">
        <f t="shared" si="2"/>
        <v>-56.668151425643224</v>
      </c>
      <c r="K27" s="67" t="s">
        <v>16</v>
      </c>
      <c r="L27" s="70">
        <f t="shared" si="3"/>
        <v>1469.2739930382895</v>
      </c>
      <c r="M27" s="69" t="s">
        <v>16</v>
      </c>
      <c r="O27" s="12"/>
      <c r="P27" s="35"/>
      <c r="Q27" s="35"/>
    </row>
    <row r="28" spans="1:17" ht="15">
      <c r="A28" s="36" t="s">
        <v>28</v>
      </c>
      <c r="B28" s="70">
        <v>3843.8999999999996</v>
      </c>
      <c r="C28" s="71">
        <v>3917.95</v>
      </c>
      <c r="D28" s="70">
        <v>2716.74</v>
      </c>
      <c r="E28" s="71">
        <v>11508.78</v>
      </c>
      <c r="F28" s="70">
        <v>3065.848</v>
      </c>
      <c r="G28" s="71">
        <v>3232.099</v>
      </c>
      <c r="H28" s="70">
        <v>2486.162</v>
      </c>
      <c r="I28" s="72">
        <v>3812.9</v>
      </c>
      <c r="J28" s="70">
        <f t="shared" si="2"/>
        <v>-18.907851922208806</v>
      </c>
      <c r="K28" s="67">
        <f t="shared" si="2"/>
        <v>17.969777534660906</v>
      </c>
      <c r="L28" s="70">
        <f t="shared" si="3"/>
        <v>-35.321886625562584</v>
      </c>
      <c r="M28" s="69">
        <f t="shared" si="3"/>
        <v>-2.6812491226279036</v>
      </c>
      <c r="O28" s="12"/>
      <c r="P28" s="35"/>
      <c r="Q28" s="35"/>
    </row>
    <row r="29" spans="1:19" ht="15">
      <c r="A29" s="73" t="s">
        <v>29</v>
      </c>
      <c r="B29" s="74">
        <v>28799.605</v>
      </c>
      <c r="C29" s="74">
        <v>55492.943</v>
      </c>
      <c r="D29" s="74">
        <v>65856.245</v>
      </c>
      <c r="E29" s="74">
        <v>68862.26</v>
      </c>
      <c r="F29" s="74">
        <v>60516.276</v>
      </c>
      <c r="G29" s="74">
        <v>29602.526000000005</v>
      </c>
      <c r="H29" s="74">
        <v>54785.561</v>
      </c>
      <c r="I29" s="74">
        <v>30163.54</v>
      </c>
      <c r="J29" s="75">
        <f t="shared" si="2"/>
        <v>-9.469708611944313</v>
      </c>
      <c r="K29" s="75">
        <f t="shared" si="2"/>
        <v>1.895155839065879</v>
      </c>
      <c r="L29" s="75">
        <f t="shared" si="3"/>
        <v>90.23025142185111</v>
      </c>
      <c r="M29" s="76">
        <f t="shared" si="3"/>
        <v>-45.64436778925205</v>
      </c>
      <c r="O29" s="12"/>
      <c r="P29" s="35"/>
      <c r="Q29" s="35"/>
      <c r="R29" s="77"/>
      <c r="S29" s="77"/>
    </row>
    <row r="30" spans="1:17" s="1" customFormat="1" ht="15">
      <c r="A30" s="78" t="s">
        <v>30</v>
      </c>
      <c r="B30" s="79"/>
      <c r="C30" s="79"/>
      <c r="D30" s="79"/>
      <c r="E30" s="79"/>
      <c r="F30" s="79"/>
      <c r="G30" s="79"/>
      <c r="H30" s="79"/>
      <c r="I30" s="79"/>
      <c r="J30" s="78"/>
      <c r="K30" s="78"/>
      <c r="L30" s="78"/>
      <c r="M30" s="78"/>
      <c r="P30" s="35"/>
      <c r="Q30" s="35"/>
    </row>
    <row r="31" spans="1:13" s="1" customFormat="1" ht="15">
      <c r="A31" s="80" t="s">
        <v>31</v>
      </c>
      <c r="B31" s="80"/>
      <c r="C31" s="80"/>
      <c r="D31" s="80"/>
      <c r="E31" s="80"/>
      <c r="F31" s="81"/>
      <c r="G31" s="81"/>
      <c r="H31" s="81"/>
      <c r="I31" s="81"/>
      <c r="K31" s="35"/>
      <c r="L31" s="35"/>
      <c r="M31" s="35"/>
    </row>
    <row r="32" spans="1:13" s="1" customFormat="1" ht="15">
      <c r="A32" s="80" t="s">
        <v>32</v>
      </c>
      <c r="B32" s="80"/>
      <c r="C32" s="80"/>
      <c r="D32" s="80"/>
      <c r="E32" s="80"/>
      <c r="F32" s="82"/>
      <c r="J32" s="83"/>
      <c r="K32" s="35"/>
      <c r="L32" s="35"/>
      <c r="M32" s="35"/>
    </row>
    <row r="33" spans="1:13" s="1" customFormat="1" ht="15" customHeight="1">
      <c r="A33" s="84" t="s">
        <v>33</v>
      </c>
      <c r="B33" s="85"/>
      <c r="C33" s="85"/>
      <c r="D33" s="85"/>
      <c r="E33" s="85"/>
      <c r="F33" s="85"/>
      <c r="G33" s="85"/>
      <c r="H33" s="85"/>
      <c r="I33" s="85"/>
      <c r="J33" s="86"/>
      <c r="L33" s="78"/>
      <c r="M33" s="78"/>
    </row>
    <row r="34" spans="2:10" s="1" customFormat="1" ht="15" customHeight="1">
      <c r="B34" s="35"/>
      <c r="C34" s="35"/>
      <c r="J34" s="83" t="s">
        <v>34</v>
      </c>
    </row>
    <row r="35" s="1" customFormat="1" ht="15">
      <c r="J35" s="83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/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2020-12-23T12:00:03Z</dcterms:created>
  <dcterms:modified xsi:type="dcterms:W3CDTF">2020-12-23T12:00:22Z</dcterms:modified>
  <cp:category/>
  <cp:version/>
  <cp:contentType/>
  <cp:contentStatus/>
</cp:coreProperties>
</file>