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sausis\"/>
    </mc:Choice>
  </mc:AlternateContent>
  <xr:revisionPtr revIDLastSave="0" documentId="8_{8CF3C02F-87B1-4A0F-BE27-868AD6D62831}" xr6:coauthVersionLast="46" xr6:coauthVersionMax="46" xr10:uidLastSave="{00000000-0000-0000-0000-000000000000}"/>
  <bookViews>
    <workbookView xWindow="-120" yWindow="-120" windowWidth="29040" windowHeight="17640" xr2:uid="{A672AE0B-D506-40AE-A958-DAD71F16745B}"/>
  </bookViews>
  <sheets>
    <sheet name="51_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" l="1"/>
  <c r="G72" i="1"/>
  <c r="H71" i="1"/>
  <c r="G71" i="1"/>
  <c r="H70" i="1"/>
  <c r="H68" i="1"/>
  <c r="H66" i="1"/>
  <c r="G66" i="1"/>
  <c r="H64" i="1"/>
  <c r="G64" i="1"/>
  <c r="H63" i="1"/>
  <c r="G63" i="1"/>
  <c r="H61" i="1"/>
  <c r="G61" i="1"/>
  <c r="H59" i="1"/>
  <c r="G59" i="1"/>
  <c r="H58" i="1"/>
  <c r="H57" i="1"/>
  <c r="G57" i="1"/>
  <c r="H55" i="1"/>
  <c r="G55" i="1"/>
  <c r="H53" i="1"/>
  <c r="G53" i="1"/>
  <c r="G52" i="1"/>
  <c r="H49" i="1"/>
  <c r="G49" i="1"/>
  <c r="H47" i="1"/>
  <c r="G47" i="1"/>
  <c r="G46" i="1"/>
  <c r="H45" i="1"/>
  <c r="G45" i="1"/>
  <c r="H44" i="1"/>
  <c r="G44" i="1"/>
  <c r="H43" i="1"/>
  <c r="G43" i="1"/>
  <c r="H42" i="1"/>
  <c r="G42" i="1"/>
  <c r="H40" i="1"/>
  <c r="G40" i="1"/>
  <c r="H39" i="1"/>
  <c r="H38" i="1"/>
  <c r="G38" i="1"/>
  <c r="H37" i="1"/>
  <c r="G37" i="1"/>
  <c r="H35" i="1"/>
  <c r="G35" i="1"/>
  <c r="H34" i="1"/>
  <c r="G34" i="1"/>
  <c r="H33" i="1"/>
  <c r="G33" i="1"/>
  <c r="G32" i="1"/>
  <c r="H31" i="1"/>
  <c r="G31" i="1"/>
  <c r="H30" i="1"/>
  <c r="G30" i="1"/>
  <c r="H29" i="1"/>
  <c r="G29" i="1"/>
  <c r="H28" i="1"/>
  <c r="G28" i="1"/>
  <c r="H26" i="1"/>
  <c r="G26" i="1"/>
  <c r="H25" i="1"/>
  <c r="G25" i="1"/>
  <c r="H24" i="1"/>
  <c r="G24" i="1"/>
  <c r="H22" i="1"/>
  <c r="G22" i="1"/>
  <c r="H21" i="1"/>
  <c r="G21" i="1"/>
  <c r="H20" i="1"/>
  <c r="G20" i="1"/>
  <c r="G18" i="1"/>
  <c r="H17" i="1"/>
  <c r="G17" i="1"/>
  <c r="H16" i="1"/>
  <c r="G16" i="1"/>
  <c r="H15" i="1"/>
  <c r="H13" i="1"/>
  <c r="G13" i="1"/>
  <c r="G12" i="1"/>
  <c r="H11" i="1"/>
  <c r="G11" i="1"/>
  <c r="H9" i="1"/>
  <c r="G9" i="1"/>
  <c r="H8" i="1"/>
  <c r="G8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<sst xmlns="http://schemas.openxmlformats.org/spreadsheetml/2006/main" count="168" uniqueCount="39">
  <si>
    <t>Grūdų ir rapsų vidutinės kainos (augintojų) ES šalyse, EUR/t</t>
  </si>
  <si>
    <t xml:space="preserve">                    Data
Valstybė</t>
  </si>
  <si>
    <t>Pokytis, %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</si>
  <si>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</si>
  <si>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</si>
  <si>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</si>
  <si>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</si>
  <si>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</si>
  <si>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</si>
  <si>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</si>
  <si>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</si>
  <si>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Graikija</t>
  </si>
  <si>
    <t>Ispanija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</si>
  <si>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</si>
  <si>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</si>
  <si>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</si>
  <si>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</si>
  <si>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</si>
  <si>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</si>
  <si>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</si>
  <si>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</si>
  <si>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</si>
  <si>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</si>
  <si>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</si>
  <si>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</si>
  <si>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</si>
  <si>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</si>
  <si>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Estija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</si>
  <si>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</si>
  <si>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</si>
  <si>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</si>
  <si>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</si>
  <si>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</si>
  <si>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</si>
  <si>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</si>
  <si>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* lyginant 2021 m. 53 savaitę su 2021 m. 1 savaite</t>
  </si>
  <si>
    <t>** lyginant 2021 m. 1 savaitę su 2020 m. 1 savaite</t>
  </si>
  <si>
    <t>Pastaba: Lietuvos maistinių ir pašarinių kviečių, pašarinių miežių, maistinių rugių ir rapsų 51, 52  ir 53 savaičių kainos patikslintos  2021-01-18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</si>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</sst>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5" xfId="0" applyNumberFormat="1" applyFont="1" applyBorder="1" applyAlignment="1">
      <alignment horizontal="right" vertical="center" indent="2"/>
    </xf>
    <xf numFmtId="2" fontId="3" fillId="0" borderId="16" xfId="0" applyNumberFormat="1" applyFont="1" applyBorder="1" applyAlignment="1">
      <alignment horizontal="right" vertical="center" indent="2"/>
    </xf>
    <xf numFmtId="2" fontId="7" fillId="0" borderId="16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8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8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0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0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DB0630-1957-491B-881C-131696B4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ivaP\Europos_kainos\Europos_kainos_2021\ES_kainos_is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_1"/>
      <sheetName val="zalias"/>
      <sheetName val="ikelimui"/>
    </sheetNames>
    <sheetDataSet>
      <sheetData sheetId="0"/>
      <sheetData sheetId="1"/>
      <sheetData sheetId="2">
        <row r="6">
          <cell r="B6" t="str">
            <v>1 sav. 
(12 30-01 05)</v>
          </cell>
          <cell r="C6" t="str">
            <v>51 sav. 
(12 14–20)</v>
          </cell>
          <cell r="D6" t="str">
            <v>52 sav. 
(12 21–27)</v>
          </cell>
          <cell r="E6" t="str">
            <v>53 sav. 
(12 28–01 03)</v>
          </cell>
          <cell r="F6" t="str">
            <v>1 sav. 
(01 04 -10)</v>
          </cell>
        </row>
      </sheetData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F9249-38FA-4E5F-A388-61BBCAD145B8}">
  <dimension ref="A2:J84"/>
  <sheetViews>
    <sheetView showGridLines="0" tabSelected="1" topLeftCell="A16" workbookViewId="0">
      <selection activeCell="M69" sqref="M69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2020</v>
      </c>
      <c r="C5" s="5"/>
      <c r="D5" s="5"/>
      <c r="E5" s="6"/>
      <c r="F5" s="7">
        <v>2021</v>
      </c>
      <c r="G5" s="5" t="s">
        <v>2</v>
      </c>
      <c r="H5" s="5"/>
    </row>
    <row r="6" spans="1:8" s="8" customFormat="1" ht="23.25" customHeight="1" x14ac:dyDescent="0.2">
      <c r="A6" s="3"/>
      <c r="B6" s="9" t="str">
        <f>[1]ikelimui!B6</f>
        <v>1 sav. 
(12 30-01 05)</v>
      </c>
      <c r="C6" s="9" t="str">
        <f>[1]ikelimui!C6</f>
        <v>51 sav. 
(12 14–20)</v>
      </c>
      <c r="D6" s="9" t="str">
        <f>[1]ikelimui!D6</f>
        <v>52 sav. 
(12 21–27)</v>
      </c>
      <c r="E6" s="9" t="str">
        <f>[1]ikelimui!E6</f>
        <v>53 sav. 
(12 28–01 03)</v>
      </c>
      <c r="F6" s="9" t="str">
        <f>[1]ikelimui!F6</f>
        <v>1 sav. 
(01 04 -10)</v>
      </c>
      <c r="G6" s="10" t="s">
        <v>3</v>
      </c>
      <c r="H6" s="11" t="s">
        <v>4</v>
      </c>
    </row>
    <row r="7" spans="1:8" s="8" customFormat="1" x14ac:dyDescent="0.2">
      <c r="A7" s="12" t="s">
        <v>5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6</v>
      </c>
      <c r="B8" s="14">
        <v>197</v>
      </c>
      <c r="C8" s="15">
        <v>217</v>
      </c>
      <c r="D8" s="15">
        <v>221</v>
      </c>
      <c r="E8" s="15">
        <v>221</v>
      </c>
      <c r="F8" s="16">
        <v>227</v>
      </c>
      <c r="G8" s="15">
        <f>((F8*100)/E8)-100</f>
        <v>2.7149321266968371</v>
      </c>
      <c r="H8" s="15">
        <f>((F8*100)/B8)-100</f>
        <v>15.228426395939081</v>
      </c>
    </row>
    <row r="9" spans="1:8" x14ac:dyDescent="0.2">
      <c r="A9" s="13" t="s">
        <v>7</v>
      </c>
      <c r="B9" s="17">
        <v>163.47</v>
      </c>
      <c r="C9" s="15">
        <v>194.51285714285714</v>
      </c>
      <c r="D9" s="15">
        <v>194.51285714285714</v>
      </c>
      <c r="E9" s="15">
        <v>195.24285714285716</v>
      </c>
      <c r="F9" s="18">
        <v>198.31142857142859</v>
      </c>
      <c r="G9" s="15">
        <f t="shared" ref="G9:G26" si="0">((F9*100)/E9)-100</f>
        <v>1.571668983683324</v>
      </c>
      <c r="H9" s="15">
        <f t="shared" ref="H9:H26" si="1">((F9*100)/B9)-100</f>
        <v>21.313653007541802</v>
      </c>
    </row>
    <row r="10" spans="1:8" x14ac:dyDescent="0.2">
      <c r="A10" s="13" t="s">
        <v>8</v>
      </c>
      <c r="B10" s="17" t="s">
        <v>9</v>
      </c>
      <c r="C10" s="15">
        <v>184.67</v>
      </c>
      <c r="D10" s="15">
        <v>186.05</v>
      </c>
      <c r="E10" s="15">
        <v>186.21</v>
      </c>
      <c r="F10" s="18" t="s">
        <v>9</v>
      </c>
      <c r="G10" s="15" t="s">
        <v>9</v>
      </c>
      <c r="H10" s="15" t="s">
        <v>9</v>
      </c>
    </row>
    <row r="11" spans="1:8" x14ac:dyDescent="0.2">
      <c r="A11" s="13" t="s">
        <v>10</v>
      </c>
      <c r="B11" s="17">
        <v>177</v>
      </c>
      <c r="C11" s="15">
        <v>201.5</v>
      </c>
      <c r="D11" s="15">
        <v>205.5</v>
      </c>
      <c r="E11" s="15">
        <v>215.5</v>
      </c>
      <c r="F11" s="18">
        <v>219.33333333333334</v>
      </c>
      <c r="G11" s="15">
        <f t="shared" si="0"/>
        <v>1.7788089713843931</v>
      </c>
      <c r="H11" s="15">
        <f t="shared" si="1"/>
        <v>23.91713747645953</v>
      </c>
    </row>
    <row r="12" spans="1:8" x14ac:dyDescent="0.2">
      <c r="A12" s="13" t="s">
        <v>11</v>
      </c>
      <c r="B12" s="17" t="s">
        <v>9</v>
      </c>
      <c r="C12" s="15">
        <v>190</v>
      </c>
      <c r="D12" s="15">
        <v>190</v>
      </c>
      <c r="E12" s="15">
        <v>220</v>
      </c>
      <c r="F12" s="18">
        <v>190</v>
      </c>
      <c r="G12" s="15">
        <f t="shared" si="0"/>
        <v>-13.63636363636364</v>
      </c>
      <c r="H12" s="15" t="s">
        <v>9</v>
      </c>
    </row>
    <row r="13" spans="1:8" x14ac:dyDescent="0.2">
      <c r="A13" s="13" t="s">
        <v>12</v>
      </c>
      <c r="B13" s="17">
        <v>198.67777777777778</v>
      </c>
      <c r="C13" s="15">
        <v>206.66666666666666</v>
      </c>
      <c r="D13" s="15">
        <v>206.53333333333333</v>
      </c>
      <c r="E13" s="15">
        <v>206.88888888888889</v>
      </c>
      <c r="F13" s="18">
        <v>208.82222222222222</v>
      </c>
      <c r="G13" s="15">
        <f t="shared" si="0"/>
        <v>0.93447905477981408</v>
      </c>
      <c r="H13" s="15">
        <f t="shared" si="1"/>
        <v>5.1059784128404431</v>
      </c>
    </row>
    <row r="14" spans="1:8" x14ac:dyDescent="0.2">
      <c r="A14" s="13" t="s">
        <v>13</v>
      </c>
      <c r="B14" s="17">
        <v>162.53</v>
      </c>
      <c r="C14" s="15">
        <v>180.5</v>
      </c>
      <c r="D14" s="15">
        <v>148.5</v>
      </c>
      <c r="E14" s="15">
        <v>177.53</v>
      </c>
      <c r="F14" s="18" t="s">
        <v>9</v>
      </c>
      <c r="G14" s="15" t="s">
        <v>9</v>
      </c>
      <c r="H14" s="15" t="s">
        <v>9</v>
      </c>
    </row>
    <row r="15" spans="1:8" x14ac:dyDescent="0.2">
      <c r="A15" s="13" t="s">
        <v>14</v>
      </c>
      <c r="B15" s="17">
        <v>155</v>
      </c>
      <c r="C15" s="15">
        <v>208.45</v>
      </c>
      <c r="D15" s="15" t="s">
        <v>9</v>
      </c>
      <c r="E15" s="15" t="s">
        <v>9</v>
      </c>
      <c r="F15" s="18">
        <v>208.64285714285714</v>
      </c>
      <c r="G15" s="15" t="s">
        <v>9</v>
      </c>
      <c r="H15" s="15">
        <f t="shared" si="1"/>
        <v>34.608294930875559</v>
      </c>
    </row>
    <row r="16" spans="1:8" x14ac:dyDescent="0.2">
      <c r="A16" s="13" t="s">
        <v>15</v>
      </c>
      <c r="B16" s="17">
        <v>172.48</v>
      </c>
      <c r="C16" s="15">
        <v>189.89000000000001</v>
      </c>
      <c r="D16" s="15">
        <v>182.77333333333334</v>
      </c>
      <c r="E16" s="15">
        <v>185.85666666666665</v>
      </c>
      <c r="F16" s="18">
        <v>192.64333333333332</v>
      </c>
      <c r="G16" s="15">
        <f t="shared" si="0"/>
        <v>3.6515594454508005</v>
      </c>
      <c r="H16" s="15">
        <f t="shared" si="1"/>
        <v>11.690244279529992</v>
      </c>
    </row>
    <row r="17" spans="1:9" s="24" customFormat="1" x14ac:dyDescent="0.2">
      <c r="A17" s="19" t="s">
        <v>16</v>
      </c>
      <c r="B17" s="20">
        <v>171.44</v>
      </c>
      <c r="C17" s="21">
        <v>188.4</v>
      </c>
      <c r="D17" s="21">
        <v>211.05</v>
      </c>
      <c r="E17" s="21">
        <v>187.9</v>
      </c>
      <c r="F17" s="22">
        <v>190.94</v>
      </c>
      <c r="G17" s="21">
        <f t="shared" si="0"/>
        <v>1.6178818520489529</v>
      </c>
      <c r="H17" s="21">
        <f t="shared" si="1"/>
        <v>11.374241717218851</v>
      </c>
      <c r="I17" s="23"/>
    </row>
    <row r="18" spans="1:9" x14ac:dyDescent="0.2">
      <c r="A18" s="13" t="s">
        <v>17</v>
      </c>
      <c r="B18" s="17" t="s">
        <v>9</v>
      </c>
      <c r="C18" s="15">
        <v>179.87</v>
      </c>
      <c r="D18" s="15" t="s">
        <v>9</v>
      </c>
      <c r="E18" s="15">
        <v>174.14999999999998</v>
      </c>
      <c r="F18" s="18">
        <v>189.76499999999999</v>
      </c>
      <c r="G18" s="15">
        <f t="shared" si="0"/>
        <v>8.9664082687338578</v>
      </c>
      <c r="H18" s="15" t="s">
        <v>9</v>
      </c>
    </row>
    <row r="19" spans="1:9" x14ac:dyDescent="0.2">
      <c r="A19" s="13" t="s">
        <v>18</v>
      </c>
      <c r="B19" s="17" t="s">
        <v>9</v>
      </c>
      <c r="C19" s="15" t="s">
        <v>9</v>
      </c>
      <c r="D19" s="15">
        <v>183</v>
      </c>
      <c r="E19" s="15" t="s">
        <v>9</v>
      </c>
      <c r="F19" s="18" t="s">
        <v>9</v>
      </c>
      <c r="G19" s="15" t="s">
        <v>9</v>
      </c>
      <c r="H19" s="15" t="s">
        <v>9</v>
      </c>
    </row>
    <row r="20" spans="1:9" x14ac:dyDescent="0.2">
      <c r="A20" s="13" t="s">
        <v>19</v>
      </c>
      <c r="B20" s="17">
        <v>165.93333333333337</v>
      </c>
      <c r="C20" s="15">
        <v>190.2166666666667</v>
      </c>
      <c r="D20" s="15">
        <v>191.95666666666668</v>
      </c>
      <c r="E20" s="15">
        <v>190.44999999999996</v>
      </c>
      <c r="F20" s="18">
        <v>195.59333333333333</v>
      </c>
      <c r="G20" s="15">
        <f t="shared" si="0"/>
        <v>2.7006213354336381</v>
      </c>
      <c r="H20" s="15">
        <f t="shared" si="1"/>
        <v>17.874648453194027</v>
      </c>
    </row>
    <row r="21" spans="1:9" x14ac:dyDescent="0.2">
      <c r="A21" s="13" t="s">
        <v>20</v>
      </c>
      <c r="B21" s="17">
        <v>222.33333333333334</v>
      </c>
      <c r="C21" s="15">
        <v>244.33333333333334</v>
      </c>
      <c r="D21" s="15">
        <v>243.33333333333334</v>
      </c>
      <c r="E21" s="15">
        <v>247.33333333333334</v>
      </c>
      <c r="F21" s="18">
        <v>255.33333333333334</v>
      </c>
      <c r="G21" s="15">
        <f t="shared" si="0"/>
        <v>3.2345013477088997</v>
      </c>
      <c r="H21" s="15">
        <f t="shared" si="1"/>
        <v>14.842578710644688</v>
      </c>
    </row>
    <row r="22" spans="1:9" x14ac:dyDescent="0.2">
      <c r="A22" s="13" t="s">
        <v>21</v>
      </c>
      <c r="B22" s="17">
        <v>176</v>
      </c>
      <c r="C22" s="15">
        <v>197.39666666666668</v>
      </c>
      <c r="D22" s="15">
        <v>178.28</v>
      </c>
      <c r="E22" s="15">
        <v>192.76750000000001</v>
      </c>
      <c r="F22" s="18">
        <v>211.96666666666667</v>
      </c>
      <c r="G22" s="15">
        <f t="shared" si="0"/>
        <v>9.9597528974887695</v>
      </c>
      <c r="H22" s="15">
        <f t="shared" si="1"/>
        <v>20.435606060606062</v>
      </c>
    </row>
    <row r="23" spans="1:9" x14ac:dyDescent="0.2">
      <c r="A23" s="13" t="s">
        <v>22</v>
      </c>
      <c r="B23" s="17">
        <v>171.6</v>
      </c>
      <c r="C23" s="15">
        <v>186.61</v>
      </c>
      <c r="D23" s="15">
        <v>210</v>
      </c>
      <c r="E23" s="15">
        <v>215</v>
      </c>
      <c r="F23" s="18" t="s">
        <v>9</v>
      </c>
      <c r="G23" s="15" t="s">
        <v>9</v>
      </c>
      <c r="H23" s="15" t="s">
        <v>9</v>
      </c>
    </row>
    <row r="24" spans="1:9" x14ac:dyDescent="0.2">
      <c r="A24" s="13" t="s">
        <v>23</v>
      </c>
      <c r="B24" s="17">
        <v>162.53</v>
      </c>
      <c r="C24" s="15">
        <v>168.88</v>
      </c>
      <c r="D24" s="15">
        <v>155.12</v>
      </c>
      <c r="E24" s="15">
        <v>160.46</v>
      </c>
      <c r="F24" s="18">
        <v>158.46</v>
      </c>
      <c r="G24" s="15">
        <f>((F24*100)/E24)-100</f>
        <v>-1.2464165524118158</v>
      </c>
      <c r="H24" s="15">
        <f t="shared" si="1"/>
        <v>-2.5041530794314895</v>
      </c>
    </row>
    <row r="25" spans="1:9" x14ac:dyDescent="0.2">
      <c r="A25" s="13" t="s">
        <v>24</v>
      </c>
      <c r="B25" s="17">
        <v>153</v>
      </c>
      <c r="C25" s="15">
        <v>180</v>
      </c>
      <c r="D25" s="15">
        <v>180</v>
      </c>
      <c r="E25" s="15">
        <v>180</v>
      </c>
      <c r="F25" s="18">
        <v>180</v>
      </c>
      <c r="G25" s="15">
        <f t="shared" si="0"/>
        <v>0</v>
      </c>
      <c r="H25" s="15">
        <f t="shared" si="1"/>
        <v>17.647058823529406</v>
      </c>
    </row>
    <row r="26" spans="1:9" x14ac:dyDescent="0.2">
      <c r="A26" s="13" t="s">
        <v>25</v>
      </c>
      <c r="B26" s="17">
        <v>168.08</v>
      </c>
      <c r="C26" s="15">
        <v>199.62</v>
      </c>
      <c r="D26" s="15" t="s">
        <v>9</v>
      </c>
      <c r="E26" s="15">
        <v>204.65</v>
      </c>
      <c r="F26" s="18">
        <v>206.11</v>
      </c>
      <c r="G26" s="15">
        <f t="shared" si="0"/>
        <v>0.71341314439285952</v>
      </c>
      <c r="H26" s="15">
        <f t="shared" si="1"/>
        <v>22.626130414088522</v>
      </c>
    </row>
    <row r="27" spans="1:9" x14ac:dyDescent="0.2">
      <c r="A27" s="25" t="s">
        <v>26</v>
      </c>
      <c r="B27" s="25"/>
      <c r="C27" s="25"/>
      <c r="D27" s="25"/>
      <c r="E27" s="25"/>
      <c r="F27" s="25"/>
      <c r="G27" s="25"/>
      <c r="H27" s="25"/>
    </row>
    <row r="28" spans="1:9" x14ac:dyDescent="0.2">
      <c r="A28" s="26" t="s">
        <v>6</v>
      </c>
      <c r="B28" s="14">
        <v>188</v>
      </c>
      <c r="C28" s="15">
        <v>212</v>
      </c>
      <c r="D28" s="15">
        <v>215</v>
      </c>
      <c r="E28" s="15">
        <v>215</v>
      </c>
      <c r="F28" s="16">
        <v>221</v>
      </c>
      <c r="G28" s="15">
        <f>((F28*100)/E28)-100</f>
        <v>2.7906976744186096</v>
      </c>
      <c r="H28" s="15">
        <f>((F28*100)/B28)-100</f>
        <v>17.553191489361708</v>
      </c>
    </row>
    <row r="29" spans="1:9" x14ac:dyDescent="0.2">
      <c r="A29" s="13" t="s">
        <v>7</v>
      </c>
      <c r="B29" s="17">
        <v>158.5</v>
      </c>
      <c r="C29" s="15">
        <v>185.17666666666665</v>
      </c>
      <c r="D29" s="15">
        <v>185.17666666666665</v>
      </c>
      <c r="E29" s="15">
        <v>185.60333333333332</v>
      </c>
      <c r="F29" s="18">
        <v>185.60333333333332</v>
      </c>
      <c r="G29" s="15">
        <f t="shared" ref="G29:G40" si="2">((F29*100)/E29)-100</f>
        <v>0</v>
      </c>
      <c r="H29" s="15">
        <f t="shared" ref="H29:H40" si="3">((F29*100)/B29)-100</f>
        <v>17.099894847528915</v>
      </c>
    </row>
    <row r="30" spans="1:9" x14ac:dyDescent="0.2">
      <c r="A30" s="13" t="s">
        <v>10</v>
      </c>
      <c r="B30" s="17">
        <v>174</v>
      </c>
      <c r="C30" s="15">
        <v>203.875</v>
      </c>
      <c r="D30" s="15">
        <v>208</v>
      </c>
      <c r="E30" s="15">
        <v>209.5</v>
      </c>
      <c r="F30" s="18">
        <v>218</v>
      </c>
      <c r="G30" s="15">
        <f t="shared" si="2"/>
        <v>4.0572792362768553</v>
      </c>
      <c r="H30" s="15">
        <f t="shared" si="3"/>
        <v>25.287356321839084</v>
      </c>
    </row>
    <row r="31" spans="1:9" x14ac:dyDescent="0.2">
      <c r="A31" s="13" t="s">
        <v>27</v>
      </c>
      <c r="B31" s="17">
        <v>149.72999999999999</v>
      </c>
      <c r="C31" s="15">
        <v>175.73</v>
      </c>
      <c r="D31" s="15">
        <v>172.4</v>
      </c>
      <c r="E31" s="15">
        <v>155.36000000000001</v>
      </c>
      <c r="F31" s="18">
        <v>159.27000000000001</v>
      </c>
      <c r="G31" s="15">
        <f t="shared" si="2"/>
        <v>2.5167353244078328</v>
      </c>
      <c r="H31" s="15">
        <f t="shared" si="3"/>
        <v>6.3714686435584298</v>
      </c>
    </row>
    <row r="32" spans="1:9" x14ac:dyDescent="0.2">
      <c r="A32" s="13" t="s">
        <v>11</v>
      </c>
      <c r="B32" s="17" t="s">
        <v>9</v>
      </c>
      <c r="C32" s="15" t="s">
        <v>9</v>
      </c>
      <c r="D32" s="15">
        <v>192</v>
      </c>
      <c r="E32" s="15">
        <v>192</v>
      </c>
      <c r="F32" s="18">
        <v>190</v>
      </c>
      <c r="G32" s="15">
        <f>((F32*100)/E32)-100</f>
        <v>-1.0416666666666714</v>
      </c>
      <c r="H32" s="15" t="s">
        <v>9</v>
      </c>
    </row>
    <row r="33" spans="1:9" x14ac:dyDescent="0.2">
      <c r="A33" s="13" t="s">
        <v>28</v>
      </c>
      <c r="B33" s="17">
        <v>191.33333333333334</v>
      </c>
      <c r="C33" s="15">
        <v>218.66666666666666</v>
      </c>
      <c r="D33" s="15">
        <v>208</v>
      </c>
      <c r="E33" s="15">
        <v>224</v>
      </c>
      <c r="F33" s="18">
        <v>226.66666666666666</v>
      </c>
      <c r="G33" s="15">
        <f t="shared" si="2"/>
        <v>1.1904761904761756</v>
      </c>
      <c r="H33" s="15">
        <f t="shared" si="3"/>
        <v>18.466898954703808</v>
      </c>
    </row>
    <row r="34" spans="1:9" x14ac:dyDescent="0.2">
      <c r="A34" s="13" t="s">
        <v>15</v>
      </c>
      <c r="B34" s="17">
        <v>154.5</v>
      </c>
      <c r="C34" s="15">
        <v>173.71</v>
      </c>
      <c r="D34" s="15">
        <v>179.63499999999999</v>
      </c>
      <c r="E34" s="15">
        <v>181.49666666666667</v>
      </c>
      <c r="F34" s="18">
        <v>180.22666666666669</v>
      </c>
      <c r="G34" s="15">
        <f t="shared" si="2"/>
        <v>-0.69973736891402893</v>
      </c>
      <c r="H34" s="15">
        <f t="shared" si="3"/>
        <v>16.651564185544771</v>
      </c>
    </row>
    <row r="35" spans="1:9" s="24" customFormat="1" x14ac:dyDescent="0.2">
      <c r="A35" s="19" t="s">
        <v>16</v>
      </c>
      <c r="B35" s="20">
        <v>166.52</v>
      </c>
      <c r="C35" s="21">
        <v>167.5</v>
      </c>
      <c r="D35" s="21">
        <v>172.94</v>
      </c>
      <c r="E35" s="21">
        <v>180</v>
      </c>
      <c r="F35" s="22">
        <v>179.79</v>
      </c>
      <c r="G35" s="21">
        <f t="shared" si="2"/>
        <v>-0.11666666666666003</v>
      </c>
      <c r="H35" s="21">
        <f t="shared" si="3"/>
        <v>7.9690127312034491</v>
      </c>
      <c r="I35" s="23"/>
    </row>
    <row r="36" spans="1:9" x14ac:dyDescent="0.2">
      <c r="A36" s="13" t="s">
        <v>17</v>
      </c>
      <c r="B36" s="17" t="s">
        <v>9</v>
      </c>
      <c r="C36" s="15" t="s">
        <v>9</v>
      </c>
      <c r="D36" s="15" t="s">
        <v>9</v>
      </c>
      <c r="E36" s="15" t="s">
        <v>9</v>
      </c>
      <c r="F36" s="18">
        <v>172.60000000000002</v>
      </c>
      <c r="G36" s="15" t="s">
        <v>9</v>
      </c>
      <c r="H36" s="15" t="s">
        <v>9</v>
      </c>
    </row>
    <row r="37" spans="1:9" x14ac:dyDescent="0.2">
      <c r="A37" s="13" t="s">
        <v>29</v>
      </c>
      <c r="B37" s="17">
        <v>192</v>
      </c>
      <c r="C37" s="15">
        <v>218</v>
      </c>
      <c r="D37" s="15">
        <v>220</v>
      </c>
      <c r="E37" s="15">
        <v>225</v>
      </c>
      <c r="F37" s="18">
        <v>225</v>
      </c>
      <c r="G37" s="15">
        <f t="shared" si="2"/>
        <v>0</v>
      </c>
      <c r="H37" s="15">
        <f t="shared" si="3"/>
        <v>17.1875</v>
      </c>
    </row>
    <row r="38" spans="1:9" x14ac:dyDescent="0.2">
      <c r="A38" s="13" t="s">
        <v>19</v>
      </c>
      <c r="B38" s="17">
        <v>167.02333333333334</v>
      </c>
      <c r="C38" s="15">
        <v>188.58333333333334</v>
      </c>
      <c r="D38" s="15">
        <v>187.54666666666665</v>
      </c>
      <c r="E38" s="15">
        <v>186.07333333333335</v>
      </c>
      <c r="F38" s="18">
        <v>187.43333333333331</v>
      </c>
      <c r="G38" s="15">
        <f t="shared" si="2"/>
        <v>0.73089462935757865</v>
      </c>
      <c r="H38" s="15">
        <f t="shared" si="3"/>
        <v>12.219849522022855</v>
      </c>
    </row>
    <row r="39" spans="1:9" x14ac:dyDescent="0.2">
      <c r="A39" s="13" t="s">
        <v>20</v>
      </c>
      <c r="B39" s="17">
        <v>210</v>
      </c>
      <c r="C39" s="15">
        <v>234.5</v>
      </c>
      <c r="D39" s="15" t="s">
        <v>9</v>
      </c>
      <c r="E39" s="15" t="s">
        <v>9</v>
      </c>
      <c r="F39" s="18">
        <v>244.5</v>
      </c>
      <c r="G39" s="15" t="s">
        <v>9</v>
      </c>
      <c r="H39" s="15">
        <f t="shared" si="3"/>
        <v>16.428571428571431</v>
      </c>
    </row>
    <row r="40" spans="1:9" x14ac:dyDescent="0.2">
      <c r="A40" s="13" t="s">
        <v>21</v>
      </c>
      <c r="B40" s="17">
        <v>162.26</v>
      </c>
      <c r="C40" s="15">
        <v>194.07</v>
      </c>
      <c r="D40" s="15">
        <v>202.09</v>
      </c>
      <c r="E40" s="15">
        <v>199.15</v>
      </c>
      <c r="F40" s="18">
        <v>214.125</v>
      </c>
      <c r="G40" s="15">
        <f t="shared" si="2"/>
        <v>7.5194576952046219</v>
      </c>
      <c r="H40" s="15">
        <f t="shared" si="3"/>
        <v>31.964131640576852</v>
      </c>
    </row>
    <row r="41" spans="1:9" x14ac:dyDescent="0.2">
      <c r="A41" s="25" t="s">
        <v>30</v>
      </c>
      <c r="B41" s="25"/>
      <c r="C41" s="25"/>
      <c r="D41" s="25"/>
      <c r="E41" s="25"/>
      <c r="F41" s="25"/>
      <c r="G41" s="25"/>
      <c r="H41" s="25"/>
    </row>
    <row r="42" spans="1:9" x14ac:dyDescent="0.2">
      <c r="A42" s="26" t="s">
        <v>6</v>
      </c>
      <c r="B42" s="14">
        <v>174</v>
      </c>
      <c r="C42" s="15">
        <v>201</v>
      </c>
      <c r="D42" s="15">
        <v>205</v>
      </c>
      <c r="E42" s="15">
        <v>205</v>
      </c>
      <c r="F42" s="16">
        <v>210</v>
      </c>
      <c r="G42" s="15">
        <f>((F42*100)/E42)-100</f>
        <v>2.4390243902439011</v>
      </c>
      <c r="H42" s="15">
        <f>((F42*100)/B42)-100</f>
        <v>20.689655172413794</v>
      </c>
    </row>
    <row r="43" spans="1:9" x14ac:dyDescent="0.2">
      <c r="A43" s="13" t="s">
        <v>7</v>
      </c>
      <c r="B43" s="17">
        <v>143.16500000000002</v>
      </c>
      <c r="C43" s="15">
        <v>147</v>
      </c>
      <c r="D43" s="15">
        <v>147</v>
      </c>
      <c r="E43" s="15">
        <v>147</v>
      </c>
      <c r="F43" s="18">
        <v>149.55500000000001</v>
      </c>
      <c r="G43" s="15">
        <f t="shared" ref="G43:G61" si="4">((F43*100)/E43)-100</f>
        <v>1.7380952380952408</v>
      </c>
      <c r="H43" s="15">
        <f t="shared" ref="H43:H61" si="5">((F43*100)/B43)-100</f>
        <v>4.4633814130548473</v>
      </c>
    </row>
    <row r="44" spans="1:9" x14ac:dyDescent="0.2">
      <c r="A44" s="13" t="s">
        <v>10</v>
      </c>
      <c r="B44" s="17">
        <v>157.5</v>
      </c>
      <c r="C44" s="15">
        <v>173.83333333333334</v>
      </c>
      <c r="D44" s="15">
        <v>175.75</v>
      </c>
      <c r="E44" s="15">
        <v>185</v>
      </c>
      <c r="F44" s="18">
        <v>194.75</v>
      </c>
      <c r="G44" s="15">
        <f t="shared" si="4"/>
        <v>5.2702702702702737</v>
      </c>
      <c r="H44" s="15">
        <f t="shared" si="5"/>
        <v>23.650793650793645</v>
      </c>
    </row>
    <row r="45" spans="1:9" x14ac:dyDescent="0.2">
      <c r="A45" s="13" t="s">
        <v>27</v>
      </c>
      <c r="B45" s="17">
        <v>149.46</v>
      </c>
      <c r="C45" s="15">
        <v>158.94999999999999</v>
      </c>
      <c r="D45" s="15">
        <v>152.87</v>
      </c>
      <c r="E45" s="15">
        <v>160.55000000000001</v>
      </c>
      <c r="F45" s="18">
        <v>155.66</v>
      </c>
      <c r="G45" s="15">
        <f t="shared" si="4"/>
        <v>-3.0457801308003809</v>
      </c>
      <c r="H45" s="15">
        <f t="shared" si="5"/>
        <v>4.1482670948748819</v>
      </c>
    </row>
    <row r="46" spans="1:9" x14ac:dyDescent="0.2">
      <c r="A46" s="13" t="s">
        <v>11</v>
      </c>
      <c r="B46" s="17" t="s">
        <v>9</v>
      </c>
      <c r="C46" s="15">
        <v>170</v>
      </c>
      <c r="D46" s="15">
        <v>170</v>
      </c>
      <c r="E46" s="15">
        <v>170</v>
      </c>
      <c r="F46" s="18">
        <v>165</v>
      </c>
      <c r="G46" s="15">
        <f t="shared" si="4"/>
        <v>-2.941176470588232</v>
      </c>
      <c r="H46" s="15" t="s">
        <v>9</v>
      </c>
    </row>
    <row r="47" spans="1:9" x14ac:dyDescent="0.2">
      <c r="A47" s="13" t="s">
        <v>12</v>
      </c>
      <c r="B47" s="17">
        <v>179.66000000000003</v>
      </c>
      <c r="C47" s="15">
        <v>173.85399999999998</v>
      </c>
      <c r="D47" s="15">
        <v>176.7</v>
      </c>
      <c r="E47" s="15">
        <v>176.8</v>
      </c>
      <c r="F47" s="18">
        <v>179.21999999999997</v>
      </c>
      <c r="G47" s="15">
        <f t="shared" si="4"/>
        <v>1.3687782805429549</v>
      </c>
      <c r="H47" s="15">
        <f t="shared" si="5"/>
        <v>-0.24490704664368934</v>
      </c>
    </row>
    <row r="48" spans="1:9" x14ac:dyDescent="0.2">
      <c r="A48" s="13" t="s">
        <v>13</v>
      </c>
      <c r="B48" s="17" t="s">
        <v>9</v>
      </c>
      <c r="C48" s="15">
        <v>148.69</v>
      </c>
      <c r="D48" s="15">
        <v>145.85</v>
      </c>
      <c r="E48" s="15" t="s">
        <v>9</v>
      </c>
      <c r="F48" s="18" t="s">
        <v>9</v>
      </c>
      <c r="G48" s="15" t="s">
        <v>9</v>
      </c>
      <c r="H48" s="15" t="s">
        <v>9</v>
      </c>
    </row>
    <row r="49" spans="1:9" x14ac:dyDescent="0.2">
      <c r="A49" s="13" t="s">
        <v>28</v>
      </c>
      <c r="B49" s="17">
        <v>177.66666666666666</v>
      </c>
      <c r="C49" s="15">
        <v>194.66666666666666</v>
      </c>
      <c r="D49" s="15">
        <v>195</v>
      </c>
      <c r="E49" s="15">
        <v>198.33333333333334</v>
      </c>
      <c r="F49" s="18">
        <v>199</v>
      </c>
      <c r="G49" s="15">
        <f t="shared" si="4"/>
        <v>0.33613445378151141</v>
      </c>
      <c r="H49" s="15">
        <f t="shared" si="5"/>
        <v>12.007504690431531</v>
      </c>
    </row>
    <row r="50" spans="1:9" x14ac:dyDescent="0.2">
      <c r="A50" s="13" t="s">
        <v>14</v>
      </c>
      <c r="B50" s="17" t="s">
        <v>9</v>
      </c>
      <c r="C50" s="15">
        <v>176.6</v>
      </c>
      <c r="D50" s="15" t="s">
        <v>9</v>
      </c>
      <c r="E50" s="15" t="s">
        <v>9</v>
      </c>
      <c r="F50" s="18">
        <v>187.25</v>
      </c>
      <c r="G50" s="15" t="s">
        <v>9</v>
      </c>
      <c r="H50" s="15" t="s">
        <v>9</v>
      </c>
    </row>
    <row r="51" spans="1:9" x14ac:dyDescent="0.2">
      <c r="A51" s="13" t="s">
        <v>31</v>
      </c>
      <c r="B51" s="17" t="s">
        <v>9</v>
      </c>
      <c r="C51" s="15">
        <v>218.33333333333334</v>
      </c>
      <c r="D51" s="15" t="s">
        <v>9</v>
      </c>
      <c r="E51" s="15" t="s">
        <v>9</v>
      </c>
      <c r="F51" s="18" t="s">
        <v>9</v>
      </c>
      <c r="G51" s="15" t="s">
        <v>9</v>
      </c>
      <c r="H51" s="15" t="s">
        <v>9</v>
      </c>
    </row>
    <row r="52" spans="1:9" x14ac:dyDescent="0.2">
      <c r="A52" s="13" t="s">
        <v>15</v>
      </c>
      <c r="B52" s="17" t="s">
        <v>9</v>
      </c>
      <c r="C52" s="15">
        <v>148.5</v>
      </c>
      <c r="D52" s="15">
        <v>162.47999999999999</v>
      </c>
      <c r="E52" s="15">
        <v>150</v>
      </c>
      <c r="F52" s="18">
        <v>159.44</v>
      </c>
      <c r="G52" s="15">
        <f t="shared" si="4"/>
        <v>6.2933333333333366</v>
      </c>
      <c r="H52" s="15" t="s">
        <v>9</v>
      </c>
    </row>
    <row r="53" spans="1:9" s="24" customFormat="1" x14ac:dyDescent="0.2">
      <c r="A53" s="19" t="s">
        <v>16</v>
      </c>
      <c r="B53" s="20">
        <v>147.76</v>
      </c>
      <c r="C53" s="21">
        <v>169.75</v>
      </c>
      <c r="D53" s="21">
        <v>167.84</v>
      </c>
      <c r="E53" s="21">
        <v>169.52</v>
      </c>
      <c r="F53" s="22">
        <v>156.53</v>
      </c>
      <c r="G53" s="21">
        <f t="shared" si="4"/>
        <v>-7.6628126474752349</v>
      </c>
      <c r="H53" s="21">
        <f t="shared" si="5"/>
        <v>5.9353004872766775</v>
      </c>
      <c r="I53" s="23"/>
    </row>
    <row r="54" spans="1:9" x14ac:dyDescent="0.2">
      <c r="A54" s="13" t="s">
        <v>17</v>
      </c>
      <c r="B54" s="17" t="s">
        <v>9</v>
      </c>
      <c r="C54" s="15">
        <v>132</v>
      </c>
      <c r="D54" s="15" t="s">
        <v>9</v>
      </c>
      <c r="E54" s="15" t="s">
        <v>9</v>
      </c>
      <c r="F54" s="18">
        <v>152.13999999999999</v>
      </c>
      <c r="G54" s="15" t="s">
        <v>9</v>
      </c>
      <c r="H54" s="15" t="s">
        <v>9</v>
      </c>
    </row>
    <row r="55" spans="1:9" x14ac:dyDescent="0.2">
      <c r="A55" s="13" t="s">
        <v>29</v>
      </c>
      <c r="B55" s="17">
        <v>176</v>
      </c>
      <c r="C55" s="15">
        <v>200</v>
      </c>
      <c r="D55" s="15">
        <v>201</v>
      </c>
      <c r="E55" s="15">
        <v>202.5</v>
      </c>
      <c r="F55" s="18">
        <v>202.5</v>
      </c>
      <c r="G55" s="15">
        <f t="shared" si="4"/>
        <v>0</v>
      </c>
      <c r="H55" s="15">
        <f t="shared" si="5"/>
        <v>15.056818181818187</v>
      </c>
    </row>
    <row r="56" spans="1:9" x14ac:dyDescent="0.2">
      <c r="A56" s="13" t="s">
        <v>18</v>
      </c>
      <c r="B56" s="17" t="s">
        <v>9</v>
      </c>
      <c r="C56" s="15" t="s">
        <v>9</v>
      </c>
      <c r="D56" s="15">
        <v>155</v>
      </c>
      <c r="E56" s="15" t="s">
        <v>9</v>
      </c>
      <c r="F56" s="18" t="s">
        <v>9</v>
      </c>
      <c r="G56" s="15" t="s">
        <v>9</v>
      </c>
      <c r="H56" s="15" t="s">
        <v>9</v>
      </c>
    </row>
    <row r="57" spans="1:9" x14ac:dyDescent="0.2">
      <c r="A57" s="13" t="s">
        <v>19</v>
      </c>
      <c r="B57" s="17">
        <v>158.02000000000001</v>
      </c>
      <c r="C57" s="15">
        <v>157.91</v>
      </c>
      <c r="D57" s="15">
        <v>159.38</v>
      </c>
      <c r="E57" s="15">
        <v>158.13</v>
      </c>
      <c r="F57" s="18">
        <v>158.96</v>
      </c>
      <c r="G57" s="15">
        <f t="shared" si="4"/>
        <v>0.52488458862961807</v>
      </c>
      <c r="H57" s="15">
        <f t="shared" si="5"/>
        <v>0.59486140994809489</v>
      </c>
    </row>
    <row r="58" spans="1:9" x14ac:dyDescent="0.2">
      <c r="A58" s="13" t="s">
        <v>20</v>
      </c>
      <c r="B58" s="17">
        <v>189.16666666666666</v>
      </c>
      <c r="C58" s="15">
        <v>200</v>
      </c>
      <c r="D58" s="15">
        <v>200</v>
      </c>
      <c r="E58" s="15" t="s">
        <v>9</v>
      </c>
      <c r="F58" s="18">
        <v>210</v>
      </c>
      <c r="G58" s="15" t="s">
        <v>9</v>
      </c>
      <c r="H58" s="15">
        <f t="shared" si="5"/>
        <v>11.013215859030836</v>
      </c>
    </row>
    <row r="59" spans="1:9" x14ac:dyDescent="0.2">
      <c r="A59" s="13" t="s">
        <v>21</v>
      </c>
      <c r="B59" s="17">
        <v>159.63499999999999</v>
      </c>
      <c r="C59" s="15">
        <v>168.25</v>
      </c>
      <c r="D59" s="15">
        <v>165.12</v>
      </c>
      <c r="E59" s="15">
        <v>187.24</v>
      </c>
      <c r="F59" s="18">
        <v>181.69</v>
      </c>
      <c r="G59" s="15">
        <f t="shared" si="4"/>
        <v>-2.9641102328562283</v>
      </c>
      <c r="H59" s="15">
        <f t="shared" si="5"/>
        <v>13.815892504776528</v>
      </c>
    </row>
    <row r="60" spans="1:9" x14ac:dyDescent="0.2">
      <c r="A60" s="13" t="s">
        <v>23</v>
      </c>
      <c r="B60" s="17" t="s">
        <v>9</v>
      </c>
      <c r="C60" s="15" t="s">
        <v>9</v>
      </c>
      <c r="D60" s="15" t="s">
        <v>9</v>
      </c>
      <c r="E60" s="15" t="s">
        <v>9</v>
      </c>
      <c r="F60" s="18">
        <v>132.94999999999999</v>
      </c>
      <c r="G60" s="15" t="s">
        <v>9</v>
      </c>
      <c r="H60" s="15" t="s">
        <v>9</v>
      </c>
    </row>
    <row r="61" spans="1:9" x14ac:dyDescent="0.2">
      <c r="A61" s="13" t="s">
        <v>24</v>
      </c>
      <c r="B61" s="17">
        <v>130</v>
      </c>
      <c r="C61" s="15">
        <v>141.5</v>
      </c>
      <c r="D61" s="15">
        <v>141.5</v>
      </c>
      <c r="E61" s="15">
        <v>143.5</v>
      </c>
      <c r="F61" s="18">
        <v>145.5</v>
      </c>
      <c r="G61" s="15">
        <f t="shared" si="4"/>
        <v>1.3937282229965149</v>
      </c>
      <c r="H61" s="15">
        <f t="shared" si="5"/>
        <v>11.92307692307692</v>
      </c>
    </row>
    <row r="62" spans="1:9" x14ac:dyDescent="0.2">
      <c r="A62" s="25" t="s">
        <v>32</v>
      </c>
      <c r="B62" s="25"/>
      <c r="C62" s="25"/>
      <c r="D62" s="25"/>
      <c r="E62" s="25"/>
      <c r="F62" s="25"/>
      <c r="G62" s="25"/>
      <c r="H62" s="25"/>
    </row>
    <row r="63" spans="1:9" x14ac:dyDescent="0.2">
      <c r="A63" s="13" t="s">
        <v>10</v>
      </c>
      <c r="B63" s="17">
        <v>163.5</v>
      </c>
      <c r="C63" s="15">
        <v>167.5</v>
      </c>
      <c r="D63" s="15">
        <v>169.75</v>
      </c>
      <c r="E63" s="15">
        <v>173.5</v>
      </c>
      <c r="F63" s="18">
        <v>176.5</v>
      </c>
      <c r="G63" s="15">
        <f>((F63*100)/E63)-100</f>
        <v>1.7291066282420786</v>
      </c>
      <c r="H63" s="15">
        <f>((F63*100)/B63)-100</f>
        <v>7.9510703363914388</v>
      </c>
    </row>
    <row r="64" spans="1:9" x14ac:dyDescent="0.2">
      <c r="A64" s="13" t="s">
        <v>15</v>
      </c>
      <c r="B64" s="17">
        <v>132</v>
      </c>
      <c r="C64" s="15">
        <v>132</v>
      </c>
      <c r="D64" s="15" t="s">
        <v>9</v>
      </c>
      <c r="E64" s="15">
        <v>129.28</v>
      </c>
      <c r="F64" s="18">
        <v>132.95000000000002</v>
      </c>
      <c r="G64" s="15">
        <f>((F64*100)/E64)-100</f>
        <v>2.838799504950515</v>
      </c>
      <c r="H64" s="15">
        <f>((F64*100)/B64)-100</f>
        <v>0.71969696969698305</v>
      </c>
    </row>
    <row r="65" spans="1:10" s="24" customFormat="1" x14ac:dyDescent="0.2">
      <c r="A65" s="19" t="s">
        <v>16</v>
      </c>
      <c r="B65" s="20">
        <v>120.58</v>
      </c>
      <c r="C65" s="21" t="s">
        <v>9</v>
      </c>
      <c r="D65" s="21" t="s">
        <v>9</v>
      </c>
      <c r="E65" s="21" t="s">
        <v>9</v>
      </c>
      <c r="F65" s="22" t="s">
        <v>9</v>
      </c>
      <c r="G65" s="21" t="s">
        <v>9</v>
      </c>
      <c r="H65" s="21" t="s">
        <v>9</v>
      </c>
      <c r="I65" s="23"/>
    </row>
    <row r="66" spans="1:10" x14ac:dyDescent="0.2">
      <c r="A66" s="13" t="s">
        <v>19</v>
      </c>
      <c r="B66" s="17">
        <v>135.85</v>
      </c>
      <c r="C66" s="15">
        <v>136.47999999999999</v>
      </c>
      <c r="D66" s="15">
        <v>130.15</v>
      </c>
      <c r="E66" s="15">
        <v>129.13</v>
      </c>
      <c r="F66" s="18">
        <v>135.97999999999999</v>
      </c>
      <c r="G66" s="15">
        <f>((F66*100)/E66)-100</f>
        <v>5.3047316657631711</v>
      </c>
      <c r="H66" s="15">
        <f>((F66*100)/B66)-100</f>
        <v>9.5693779904294729E-2</v>
      </c>
    </row>
    <row r="67" spans="1:10" x14ac:dyDescent="0.2">
      <c r="A67" s="27" t="s">
        <v>33</v>
      </c>
      <c r="B67" s="27"/>
      <c r="C67" s="27"/>
      <c r="D67" s="27"/>
      <c r="E67" s="27"/>
      <c r="F67" s="27"/>
      <c r="G67" s="27"/>
      <c r="H67" s="27"/>
    </row>
    <row r="68" spans="1:10" x14ac:dyDescent="0.2">
      <c r="A68" s="28" t="s">
        <v>10</v>
      </c>
      <c r="B68" s="29">
        <v>385.92</v>
      </c>
      <c r="C68" s="30">
        <v>387.08</v>
      </c>
      <c r="D68" s="30">
        <v>390.97</v>
      </c>
      <c r="E68" s="31" t="s">
        <v>9</v>
      </c>
      <c r="F68" s="32">
        <v>403.23</v>
      </c>
      <c r="G68" s="33" t="s">
        <v>9</v>
      </c>
      <c r="H68" s="33">
        <f>((F68*100)/B68)-100</f>
        <v>4.4853855721392932</v>
      </c>
    </row>
    <row r="69" spans="1:10" x14ac:dyDescent="0.2">
      <c r="A69" s="34" t="s">
        <v>27</v>
      </c>
      <c r="B69" s="35">
        <v>387.8</v>
      </c>
      <c r="C69" s="15">
        <v>407.36</v>
      </c>
      <c r="D69" s="15">
        <v>406.36</v>
      </c>
      <c r="E69" s="15" t="s">
        <v>9</v>
      </c>
      <c r="F69" s="18" t="s">
        <v>9</v>
      </c>
      <c r="G69" s="33" t="s">
        <v>9</v>
      </c>
      <c r="H69" s="33" t="s">
        <v>9</v>
      </c>
    </row>
    <row r="70" spans="1:10" x14ac:dyDescent="0.2">
      <c r="A70" s="34" t="s">
        <v>34</v>
      </c>
      <c r="B70" s="35">
        <v>372</v>
      </c>
      <c r="C70" s="33" t="s">
        <v>9</v>
      </c>
      <c r="D70" s="36">
        <v>396.03510049627408</v>
      </c>
      <c r="E70" s="15" t="s">
        <v>9</v>
      </c>
      <c r="F70" s="18">
        <v>406.5</v>
      </c>
      <c r="G70" s="37" t="s">
        <v>9</v>
      </c>
      <c r="H70" s="33">
        <f>((F70*100)/B70)-100</f>
        <v>9.2741935483871032</v>
      </c>
    </row>
    <row r="71" spans="1:10" x14ac:dyDescent="0.2">
      <c r="A71" s="38" t="s">
        <v>16</v>
      </c>
      <c r="B71" s="39">
        <v>378.62400000000002</v>
      </c>
      <c r="C71" s="40">
        <v>387.29</v>
      </c>
      <c r="D71" s="40">
        <v>373.04</v>
      </c>
      <c r="E71" s="40">
        <v>402.21</v>
      </c>
      <c r="F71" s="41">
        <v>404.73</v>
      </c>
      <c r="G71" s="40">
        <f>((F71*100)/E71)-100</f>
        <v>0.62653837547550495</v>
      </c>
      <c r="H71" s="40">
        <f>((F71*100)/B71)-100</f>
        <v>6.8949670385395478</v>
      </c>
      <c r="I71" s="42"/>
      <c r="J71" s="23"/>
    </row>
    <row r="72" spans="1:10" x14ac:dyDescent="0.2">
      <c r="A72" s="34" t="s">
        <v>19</v>
      </c>
      <c r="B72" s="35">
        <v>390.9</v>
      </c>
      <c r="C72" s="15">
        <v>398.21</v>
      </c>
      <c r="D72" s="15" t="s">
        <v>9</v>
      </c>
      <c r="E72" s="15">
        <v>394.76</v>
      </c>
      <c r="F72" s="43">
        <v>400.27</v>
      </c>
      <c r="G72" s="33">
        <f>((F72*100)/E72)-100</f>
        <v>1.3957847806262009</v>
      </c>
      <c r="H72" s="33">
        <f>((F72*100)/B72)-100</f>
        <v>2.3970324891276533</v>
      </c>
    </row>
    <row r="73" spans="1:10" ht="2.1" customHeight="1" x14ac:dyDescent="0.2">
      <c r="A73" s="44"/>
      <c r="B73" s="44"/>
      <c r="C73" s="44"/>
      <c r="D73" s="44">
        <v>3</v>
      </c>
      <c r="E73" s="44"/>
      <c r="F73" s="44"/>
      <c r="G73" s="44"/>
      <c r="H73" s="44"/>
    </row>
    <row r="74" spans="1:10" x14ac:dyDescent="0.2">
      <c r="A74" s="45" t="s">
        <v>35</v>
      </c>
      <c r="B74" s="46"/>
      <c r="C74" s="46"/>
      <c r="D74" s="47"/>
      <c r="E74" s="47"/>
      <c r="F74" s="47"/>
      <c r="G74" s="47"/>
      <c r="H74" s="45"/>
    </row>
    <row r="75" spans="1:10" x14ac:dyDescent="0.2">
      <c r="A75" s="45" t="s">
        <v>36</v>
      </c>
      <c r="B75" s="48"/>
      <c r="C75" s="48"/>
      <c r="D75" s="49"/>
      <c r="E75" s="49"/>
      <c r="F75" s="49"/>
      <c r="G75" s="49"/>
      <c r="H75" s="45"/>
    </row>
    <row r="76" spans="1:10" x14ac:dyDescent="0.2">
      <c r="A76" s="45" t="s">
        <v>37</v>
      </c>
      <c r="B76" s="50"/>
      <c r="C76" s="50"/>
      <c r="D76" s="50"/>
      <c r="E76" s="50"/>
      <c r="F76" s="50"/>
      <c r="G76" s="50"/>
      <c r="H76" s="50"/>
    </row>
    <row r="77" spans="1:10" x14ac:dyDescent="0.2">
      <c r="A77" s="50"/>
      <c r="B77" s="50"/>
      <c r="C77" s="51"/>
      <c r="D77" s="51"/>
      <c r="E77" s="51"/>
      <c r="F77" s="52"/>
      <c r="G77" s="50"/>
      <c r="H77" s="50"/>
    </row>
    <row r="78" spans="1:10" x14ac:dyDescent="0.2">
      <c r="A78" s="50"/>
      <c r="B78" s="50"/>
      <c r="C78" s="51"/>
      <c r="D78" s="52"/>
      <c r="E78" s="50" t="s">
        <v>38</v>
      </c>
      <c r="F78" s="50"/>
      <c r="G78" s="50"/>
      <c r="H78" s="50"/>
    </row>
    <row r="83" spans="4:5" x14ac:dyDescent="0.2">
      <c r="D83" s="23"/>
    </row>
    <row r="84" spans="4:5" x14ac:dyDescent="0.2">
      <c r="E84" s="23"/>
    </row>
  </sheetData>
  <mergeCells count="9">
    <mergeCell ref="A41:H41"/>
    <mergeCell ref="A62:H62"/>
    <mergeCell ref="A67:H67"/>
    <mergeCell ref="A2:H2"/>
    <mergeCell ref="A5:A6"/>
    <mergeCell ref="B5:E5"/>
    <mergeCell ref="G5:H5"/>
    <mergeCell ref="A7:H7"/>
    <mergeCell ref="A27:H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2021-01-18T10:44:06Z</dcterms:created>
  <dcterms:modified xsi:type="dcterms:W3CDTF">2021-01-18T10:44:45Z</dcterms:modified>
</cp:coreProperties>
</file>