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sausis\"/>
    </mc:Choice>
  </mc:AlternateContent>
  <xr:revisionPtr revIDLastSave="0" documentId="8_{267233CE-2ED1-4B48-9450-85EA3DD937FD}" xr6:coauthVersionLast="46" xr6:coauthVersionMax="46" xr10:uidLastSave="{00000000-0000-0000-0000-000000000000}"/>
  <bookViews>
    <workbookView xWindow="-120" yWindow="-120" windowWidth="29040" windowHeight="17640" xr2:uid="{242E473A-3BF2-497A-A077-F4009A66CB92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" l="1"/>
  <c r="O32" i="1"/>
  <c r="K32" i="1"/>
  <c r="J32" i="1"/>
  <c r="F32" i="1"/>
  <c r="E32" i="1"/>
  <c r="P31" i="1"/>
  <c r="O31" i="1"/>
  <c r="K31" i="1"/>
  <c r="J31" i="1"/>
  <c r="P30" i="1"/>
  <c r="O30" i="1"/>
  <c r="J30" i="1"/>
  <c r="E30" i="1"/>
  <c r="P29" i="1"/>
  <c r="O29" i="1"/>
  <c r="K29" i="1"/>
  <c r="J29" i="1"/>
  <c r="F29" i="1"/>
  <c r="P28" i="1"/>
  <c r="O28" i="1"/>
  <c r="K28" i="1"/>
  <c r="P25" i="1"/>
  <c r="O25" i="1"/>
  <c r="K25" i="1"/>
  <c r="J25" i="1"/>
  <c r="E25" i="1"/>
  <c r="P23" i="1"/>
  <c r="O23" i="1"/>
  <c r="J23" i="1"/>
  <c r="E23" i="1"/>
  <c r="P22" i="1"/>
  <c r="O22" i="1"/>
  <c r="J22" i="1"/>
  <c r="P21" i="1"/>
  <c r="O21" i="1"/>
  <c r="K21" i="1"/>
  <c r="J21" i="1"/>
  <c r="F21" i="1"/>
  <c r="E21" i="1"/>
  <c r="P19" i="1"/>
  <c r="O19" i="1"/>
  <c r="K19" i="1"/>
  <c r="J19" i="1"/>
  <c r="F19" i="1"/>
  <c r="E19" i="1"/>
  <c r="P18" i="1"/>
  <c r="O18" i="1"/>
  <c r="K18" i="1"/>
  <c r="J18" i="1"/>
  <c r="F18" i="1"/>
  <c r="E18" i="1"/>
  <c r="P17" i="1"/>
  <c r="O17" i="1"/>
  <c r="K17" i="1"/>
  <c r="J17" i="1"/>
  <c r="F17" i="1"/>
  <c r="E17" i="1"/>
  <c r="P16" i="1"/>
  <c r="O16" i="1"/>
  <c r="K16" i="1"/>
  <c r="J16" i="1"/>
  <c r="F16" i="1"/>
  <c r="E16" i="1"/>
  <c r="P14" i="1"/>
  <c r="O14" i="1"/>
  <c r="K14" i="1"/>
  <c r="J14" i="1"/>
  <c r="F14" i="1"/>
  <c r="E14" i="1"/>
  <c r="P13" i="1"/>
  <c r="O13" i="1"/>
  <c r="K13" i="1"/>
  <c r="J13" i="1"/>
  <c r="E13" i="1"/>
  <c r="P12" i="1"/>
  <c r="O12" i="1"/>
  <c r="K12" i="1"/>
  <c r="J12" i="1"/>
  <c r="F12" i="1"/>
  <c r="E12" i="1"/>
  <c r="P11" i="1"/>
  <c r="O11" i="1"/>
  <c r="K11" i="1"/>
  <c r="J11" i="1"/>
  <c r="F11" i="1"/>
  <c r="E11" i="1"/>
  <c r="P10" i="1"/>
  <c r="O10" i="1"/>
  <c r="K10" i="1"/>
  <c r="J10" i="1"/>
  <c r="F10" i="1"/>
  <c r="E10" i="1"/>
  <c r="P9" i="1"/>
  <c r="O9" i="1"/>
  <c r="K9" i="1"/>
  <c r="J9" i="1"/>
  <c r="F9" i="1"/>
  <c r="E9" i="1"/>
  <c r="P8" i="1"/>
  <c r="O8" i="1"/>
  <c r="K8" i="1"/>
  <c r="J8" i="1"/>
  <c r="F8" i="1"/>
  <c r="E8" i="1"/>
</calcChain>
</file>

<file path=xl/sharedStrings.xml><?xml version="1.0" encoding="utf-8"?>
<sst xmlns="http://schemas.openxmlformats.org/spreadsheetml/2006/main" count="95" uniqueCount="34">
  <si>
    <t>Grūdų ir rapsų laikinojo saugojimo kiekiai Lietuvoje 2019 m. gruodžio–2020 m. gruodžio mėn., tonomis</t>
  </si>
  <si>
    <t>Priimta laikinai saugoti, t</t>
  </si>
  <si>
    <t>Pokytis, %</t>
  </si>
  <si>
    <t>Išduota iš laikinojo saugojimo, t</t>
  </si>
  <si>
    <t>Kiekis mėnesio pabaigoje, t</t>
  </si>
  <si>
    <t>mėnesio*</t>
  </si>
  <si>
    <t>metų**</t>
  </si>
  <si>
    <t>gruodis</t>
  </si>
  <si>
    <t>lapkritis</t>
  </si>
  <si>
    <t xml:space="preserve">Javai, iš viso </t>
  </si>
  <si>
    <t>Kviečiai</t>
  </si>
  <si>
    <t xml:space="preserve">   ekstra</t>
  </si>
  <si>
    <t xml:space="preserve">   I klasės </t>
  </si>
  <si>
    <t xml:space="preserve">   II klasės </t>
  </si>
  <si>
    <t xml:space="preserve">   III klasės </t>
  </si>
  <si>
    <t>-</t>
  </si>
  <si>
    <t xml:space="preserve">   IV klasės </t>
  </si>
  <si>
    <t xml:space="preserve">   spelta</t>
  </si>
  <si>
    <t>Rugiai</t>
  </si>
  <si>
    <t>Miežiai</t>
  </si>
  <si>
    <t xml:space="preserve">   salykliniai </t>
  </si>
  <si>
    <t xml:space="preserve">Avižos </t>
  </si>
  <si>
    <t>Grikiai</t>
  </si>
  <si>
    <t xml:space="preserve">Kvietrugiai </t>
  </si>
  <si>
    <t>Kukurūzai</t>
  </si>
  <si>
    <t>Javų mišiniai</t>
  </si>
  <si>
    <t>Kiti grūdai</t>
  </si>
  <si>
    <t xml:space="preserve">Žirniai </t>
  </si>
  <si>
    <t>Pupos</t>
  </si>
  <si>
    <t xml:space="preserve">Rapsai </t>
  </si>
  <si>
    <t>Iš viso:</t>
  </si>
  <si>
    <t>* lyginant 2020 m. gruodžio mėn. su lapkričio mėn.</t>
  </si>
  <si>
    <t>** lyginant 2020 m. gruodžio mėn. su 2019 m.  gruodžio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</si>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</sst>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 style="thin">
        <color theme="0" tint="-0.24994659260841701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indexed="22"/>
      </top>
      <bottom/>
      <diagonal/>
    </border>
    <border>
      <left/>
      <right style="medium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/>
      <diagonal/>
    </border>
    <border>
      <left style="medium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medium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left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left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4" fontId="6" fillId="0" borderId="30" xfId="0" applyNumberFormat="1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left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4" fontId="6" fillId="0" borderId="33" xfId="0" applyNumberFormat="1" applyFont="1" applyBorder="1" applyAlignment="1">
      <alignment horizontal="center" vertical="center" wrapText="1"/>
    </xf>
    <xf numFmtId="4" fontId="6" fillId="0" borderId="34" xfId="0" applyNumberFormat="1" applyFont="1" applyBorder="1" applyAlignment="1">
      <alignment horizontal="center" vertical="center" wrapText="1"/>
    </xf>
    <xf numFmtId="4" fontId="6" fillId="0" borderId="35" xfId="0" applyNumberFormat="1" applyFont="1" applyBorder="1" applyAlignment="1">
      <alignment horizontal="center" vertical="center" wrapText="1"/>
    </xf>
    <xf numFmtId="4" fontId="5" fillId="0" borderId="36" xfId="0" applyNumberFormat="1" applyFont="1" applyBorder="1" applyAlignment="1">
      <alignment horizontal="center" vertical="center" wrapText="1"/>
    </xf>
    <xf numFmtId="4" fontId="5" fillId="0" borderId="37" xfId="0" applyNumberFormat="1" applyFont="1" applyBorder="1" applyAlignment="1">
      <alignment horizontal="center" vertical="center" wrapText="1"/>
    </xf>
    <xf numFmtId="4" fontId="5" fillId="0" borderId="38" xfId="0" applyNumberFormat="1" applyFont="1" applyBorder="1" applyAlignment="1">
      <alignment horizontal="center" vertical="center" wrapText="1"/>
    </xf>
    <xf numFmtId="4" fontId="5" fillId="0" borderId="39" xfId="0" applyNumberFormat="1" applyFont="1" applyBorder="1" applyAlignment="1">
      <alignment horizontal="center" vertical="center" wrapText="1"/>
    </xf>
    <xf numFmtId="4" fontId="5" fillId="0" borderId="40" xfId="0" applyNumberFormat="1" applyFont="1" applyBorder="1" applyAlignment="1">
      <alignment horizontal="center" vertical="center" wrapText="1"/>
    </xf>
    <xf numFmtId="4" fontId="6" fillId="0" borderId="41" xfId="0" applyNumberFormat="1" applyFont="1" applyBorder="1" applyAlignment="1">
      <alignment horizontal="center" vertical="center" wrapText="1"/>
    </xf>
    <xf numFmtId="4" fontId="6" fillId="0" borderId="27" xfId="0" applyNumberFormat="1" applyFont="1" applyBorder="1" applyAlignment="1">
      <alignment horizontal="center" vertical="center" wrapText="1"/>
    </xf>
    <xf numFmtId="4" fontId="6" fillId="0" borderId="28" xfId="0" applyNumberFormat="1" applyFont="1" applyBorder="1" applyAlignment="1">
      <alignment horizontal="center" vertical="center" wrapText="1"/>
    </xf>
    <xf numFmtId="4" fontId="6" fillId="0" borderId="42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5" fillId="0" borderId="42" xfId="0" applyNumberFormat="1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left" vertical="center" wrapText="1"/>
    </xf>
    <xf numFmtId="4" fontId="6" fillId="0" borderId="44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 vertical="center" wrapText="1"/>
    </xf>
    <xf numFmtId="164" fontId="3" fillId="0" borderId="47" xfId="0" applyNumberFormat="1" applyFont="1" applyBorder="1" applyAlignment="1">
      <alignment horizontal="left" vertical="center" wrapText="1"/>
    </xf>
    <xf numFmtId="4" fontId="6" fillId="0" borderId="48" xfId="0" applyNumberFormat="1" applyFont="1" applyBorder="1" applyAlignment="1">
      <alignment horizontal="center" vertical="center" wrapText="1"/>
    </xf>
    <xf numFmtId="4" fontId="6" fillId="0" borderId="49" xfId="0" applyNumberFormat="1" applyFont="1" applyBorder="1" applyAlignment="1">
      <alignment horizontal="center" vertical="center" wrapText="1"/>
    </xf>
    <xf numFmtId="4" fontId="6" fillId="0" borderId="50" xfId="0" applyNumberFormat="1" applyFont="1" applyBorder="1" applyAlignment="1">
      <alignment horizontal="center" vertical="center" wrapText="1"/>
    </xf>
    <xf numFmtId="4" fontId="6" fillId="0" borderId="51" xfId="0" applyNumberFormat="1" applyFont="1" applyBorder="1" applyAlignment="1">
      <alignment horizontal="center" vertical="center" wrapText="1"/>
    </xf>
    <xf numFmtId="4" fontId="6" fillId="0" borderId="52" xfId="0" applyNumberFormat="1" applyFont="1" applyBorder="1" applyAlignment="1">
      <alignment horizontal="center" vertical="center" wrapText="1"/>
    </xf>
    <xf numFmtId="4" fontId="6" fillId="0" borderId="53" xfId="0" applyNumberFormat="1" applyFont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right" vertical="center"/>
    </xf>
    <xf numFmtId="4" fontId="5" fillId="2" borderId="54" xfId="0" applyNumberFormat="1" applyFont="1" applyFill="1" applyBorder="1" applyAlignment="1">
      <alignment horizontal="center" vertical="center"/>
    </xf>
    <xf numFmtId="4" fontId="5" fillId="2" borderId="55" xfId="0" applyNumberFormat="1" applyFont="1" applyFill="1" applyBorder="1" applyAlignment="1">
      <alignment horizontal="center" vertical="center"/>
    </xf>
    <xf numFmtId="4" fontId="5" fillId="2" borderId="56" xfId="0" applyNumberFormat="1" applyFont="1" applyFill="1" applyBorder="1" applyAlignment="1">
      <alignment horizontal="center" vertical="center"/>
    </xf>
    <xf numFmtId="0" fontId="7" fillId="0" borderId="0" xfId="0" applyFont="1"/>
    <xf numFmtId="164" fontId="3" fillId="0" borderId="0" xfId="0" applyNumberFormat="1" applyFont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15709-0C7B-4420-91EF-6D2E99BC9BB8}">
  <dimension ref="A3:P35"/>
  <sheetViews>
    <sheetView showGridLines="0" tabSelected="1" zoomScaleNormal="100" workbookViewId="0">
      <selection activeCell="P28" sqref="P28"/>
    </sheetView>
  </sheetViews>
  <sheetFormatPr defaultRowHeight="15" x14ac:dyDescent="0.25"/>
  <cols>
    <col min="1" max="1" width="12.140625" style="2" customWidth="1"/>
    <col min="2" max="16384" width="9.140625" style="2"/>
  </cols>
  <sheetData>
    <row r="3" spans="1:16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5" spans="1:16" x14ac:dyDescent="0.25">
      <c r="A5" s="3"/>
      <c r="B5" s="4" t="s">
        <v>1</v>
      </c>
      <c r="C5" s="5"/>
      <c r="D5" s="6"/>
      <c r="E5" s="7" t="s">
        <v>2</v>
      </c>
      <c r="F5" s="3"/>
      <c r="G5" s="4" t="s">
        <v>3</v>
      </c>
      <c r="H5" s="5"/>
      <c r="I5" s="6"/>
      <c r="J5" s="7" t="s">
        <v>2</v>
      </c>
      <c r="K5" s="3"/>
      <c r="L5" s="4" t="s">
        <v>4</v>
      </c>
      <c r="M5" s="5"/>
      <c r="N5" s="6"/>
      <c r="O5" s="7" t="s">
        <v>2</v>
      </c>
      <c r="P5" s="3"/>
    </row>
    <row r="6" spans="1:16" x14ac:dyDescent="0.25">
      <c r="A6" s="8"/>
      <c r="B6" s="9">
        <v>2019</v>
      </c>
      <c r="C6" s="10">
        <v>2020</v>
      </c>
      <c r="D6" s="11"/>
      <c r="E6" s="12" t="s">
        <v>5</v>
      </c>
      <c r="F6" s="13" t="s">
        <v>6</v>
      </c>
      <c r="G6" s="9">
        <v>2019</v>
      </c>
      <c r="H6" s="10">
        <v>2020</v>
      </c>
      <c r="I6" s="11"/>
      <c r="J6" s="12" t="s">
        <v>5</v>
      </c>
      <c r="K6" s="13" t="s">
        <v>6</v>
      </c>
      <c r="L6" s="9">
        <v>2019</v>
      </c>
      <c r="M6" s="10">
        <v>2020</v>
      </c>
      <c r="N6" s="11"/>
      <c r="O6" s="12" t="s">
        <v>5</v>
      </c>
      <c r="P6" s="13" t="s">
        <v>6</v>
      </c>
    </row>
    <row r="7" spans="1:16" x14ac:dyDescent="0.25">
      <c r="A7" s="14"/>
      <c r="B7" s="15" t="s">
        <v>7</v>
      </c>
      <c r="C7" s="15" t="s">
        <v>8</v>
      </c>
      <c r="D7" s="15" t="s">
        <v>7</v>
      </c>
      <c r="E7" s="16"/>
      <c r="F7" s="17"/>
      <c r="G7" s="15" t="s">
        <v>7</v>
      </c>
      <c r="H7" s="15" t="s">
        <v>8</v>
      </c>
      <c r="I7" s="15" t="s">
        <v>7</v>
      </c>
      <c r="J7" s="16"/>
      <c r="K7" s="17"/>
      <c r="L7" s="15" t="s">
        <v>7</v>
      </c>
      <c r="M7" s="15" t="s">
        <v>8</v>
      </c>
      <c r="N7" s="15" t="s">
        <v>7</v>
      </c>
      <c r="O7" s="16"/>
      <c r="P7" s="17"/>
    </row>
    <row r="8" spans="1:16" x14ac:dyDescent="0.25">
      <c r="A8" s="18" t="s">
        <v>9</v>
      </c>
      <c r="B8" s="19">
        <v>12889.675999999999</v>
      </c>
      <c r="C8" s="20">
        <v>13746.924000000001</v>
      </c>
      <c r="D8" s="21">
        <v>7663.3789999999999</v>
      </c>
      <c r="E8" s="22">
        <f t="shared" ref="E8:E32" si="0">((D8*100)/C8)-100</f>
        <v>-44.253863627965067</v>
      </c>
      <c r="F8" s="23">
        <f t="shared" ref="F8:F32" si="1">((D8*100)/B8)-100</f>
        <v>-40.546379909006241</v>
      </c>
      <c r="G8" s="19">
        <v>34830.567000000003</v>
      </c>
      <c r="H8" s="20">
        <v>22761.039000000001</v>
      </c>
      <c r="I8" s="21">
        <v>14234.364</v>
      </c>
      <c r="J8" s="22">
        <f t="shared" ref="J8:J31" si="2">((I8*100)/H8)-100</f>
        <v>-37.461712534300396</v>
      </c>
      <c r="K8" s="23">
        <f t="shared" ref="K8:K32" si="3">((I8*100)/G8)-100</f>
        <v>-59.132551588953469</v>
      </c>
      <c r="L8" s="19">
        <v>57904.71</v>
      </c>
      <c r="M8" s="20">
        <v>58365.199000000001</v>
      </c>
      <c r="N8" s="21">
        <v>51794.214</v>
      </c>
      <c r="O8" s="22">
        <f t="shared" ref="O8:O32" si="4">((N8*100)/M8)-100</f>
        <v>-11.258395606601113</v>
      </c>
      <c r="P8" s="24">
        <f t="shared" ref="P8:P32" si="5">((N8*100)/L8)-100</f>
        <v>-10.552675248697383</v>
      </c>
    </row>
    <row r="9" spans="1:16" x14ac:dyDescent="0.25">
      <c r="A9" s="25" t="s">
        <v>10</v>
      </c>
      <c r="B9" s="19">
        <v>11605.995999999999</v>
      </c>
      <c r="C9" s="20">
        <v>12284.718000000001</v>
      </c>
      <c r="D9" s="21">
        <v>6847.201</v>
      </c>
      <c r="E9" s="22">
        <f t="shared" si="0"/>
        <v>-44.262448678105599</v>
      </c>
      <c r="F9" s="26">
        <f t="shared" si="1"/>
        <v>-41.002900569671056</v>
      </c>
      <c r="G9" s="19">
        <v>31822.507000000001</v>
      </c>
      <c r="H9" s="20">
        <v>19928.338</v>
      </c>
      <c r="I9" s="21">
        <v>13319.762000000001</v>
      </c>
      <c r="J9" s="22">
        <f t="shared" si="2"/>
        <v>-33.161701693337392</v>
      </c>
      <c r="K9" s="26">
        <f t="shared" si="3"/>
        <v>-58.143580579619325</v>
      </c>
      <c r="L9" s="19">
        <v>51242.358</v>
      </c>
      <c r="M9" s="20">
        <v>47650.402000000002</v>
      </c>
      <c r="N9" s="21">
        <v>41177.841</v>
      </c>
      <c r="O9" s="22">
        <f t="shared" si="4"/>
        <v>-13.583434196420839</v>
      </c>
      <c r="P9" s="22">
        <f t="shared" si="5"/>
        <v>-19.641010665434251</v>
      </c>
    </row>
    <row r="10" spans="1:16" x14ac:dyDescent="0.25">
      <c r="A10" s="27" t="s">
        <v>11</v>
      </c>
      <c r="B10" s="28">
        <v>6652.951</v>
      </c>
      <c r="C10" s="29">
        <v>1964.614</v>
      </c>
      <c r="D10" s="30">
        <v>1076.21</v>
      </c>
      <c r="E10" s="31">
        <f t="shared" si="0"/>
        <v>-45.220282457520916</v>
      </c>
      <c r="F10" s="32">
        <f t="shared" si="1"/>
        <v>-83.823569420547358</v>
      </c>
      <c r="G10" s="28">
        <v>13329.681</v>
      </c>
      <c r="H10" s="29">
        <v>5700.3360000000002</v>
      </c>
      <c r="I10" s="30">
        <v>1720.318</v>
      </c>
      <c r="J10" s="31">
        <f t="shared" si="2"/>
        <v>-69.820761442834254</v>
      </c>
      <c r="K10" s="32">
        <f t="shared" si="3"/>
        <v>-87.094079745794375</v>
      </c>
      <c r="L10" s="28">
        <v>29186.655999999999</v>
      </c>
      <c r="M10" s="29">
        <v>4511.38</v>
      </c>
      <c r="N10" s="30">
        <v>3867.2719999999999</v>
      </c>
      <c r="O10" s="31">
        <f t="shared" si="4"/>
        <v>-14.277405139890675</v>
      </c>
      <c r="P10" s="31">
        <f t="shared" si="5"/>
        <v>-86.749862676971276</v>
      </c>
    </row>
    <row r="11" spans="1:16" x14ac:dyDescent="0.25">
      <c r="A11" s="33" t="s">
        <v>12</v>
      </c>
      <c r="B11" s="28">
        <v>2631.25</v>
      </c>
      <c r="C11" s="34">
        <v>2582.1219999999998</v>
      </c>
      <c r="D11" s="35">
        <v>1790.3009999999999</v>
      </c>
      <c r="E11" s="36">
        <f t="shared" si="0"/>
        <v>-30.665514642607889</v>
      </c>
      <c r="F11" s="37">
        <f t="shared" si="1"/>
        <v>-31.960057007125883</v>
      </c>
      <c r="G11" s="28">
        <v>11704.919</v>
      </c>
      <c r="H11" s="34">
        <v>2655</v>
      </c>
      <c r="I11" s="35">
        <v>3620.663</v>
      </c>
      <c r="J11" s="36">
        <f t="shared" si="2"/>
        <v>36.371487758945392</v>
      </c>
      <c r="K11" s="37">
        <f t="shared" si="3"/>
        <v>-69.067167402012785</v>
      </c>
      <c r="L11" s="28">
        <v>13906.152</v>
      </c>
      <c r="M11" s="34">
        <v>8183.8760000000002</v>
      </c>
      <c r="N11" s="35">
        <v>6353.5140000000001</v>
      </c>
      <c r="O11" s="36">
        <f t="shared" si="4"/>
        <v>-22.365465947920029</v>
      </c>
      <c r="P11" s="36">
        <f t="shared" si="5"/>
        <v>-54.311487462527374</v>
      </c>
    </row>
    <row r="12" spans="1:16" x14ac:dyDescent="0.25">
      <c r="A12" s="33" t="s">
        <v>13</v>
      </c>
      <c r="B12" s="28">
        <v>2274.3150000000001</v>
      </c>
      <c r="C12" s="34">
        <v>6877.9769999999999</v>
      </c>
      <c r="D12" s="35">
        <v>2927.22</v>
      </c>
      <c r="E12" s="36">
        <f t="shared" si="0"/>
        <v>-57.440683503303369</v>
      </c>
      <c r="F12" s="37">
        <f t="shared" si="1"/>
        <v>28.707764755541774</v>
      </c>
      <c r="G12" s="28">
        <v>5451.7820000000002</v>
      </c>
      <c r="H12" s="34">
        <v>8630.4490000000005</v>
      </c>
      <c r="I12" s="35">
        <v>5500.6210000000001</v>
      </c>
      <c r="J12" s="36">
        <f t="shared" si="2"/>
        <v>-36.264949830536054</v>
      </c>
      <c r="K12" s="37">
        <f t="shared" si="3"/>
        <v>0.89583552680572609</v>
      </c>
      <c r="L12" s="28">
        <v>7362.0640000000003</v>
      </c>
      <c r="M12" s="34">
        <v>24685.435000000001</v>
      </c>
      <c r="N12" s="35">
        <v>22112.034</v>
      </c>
      <c r="O12" s="36">
        <f t="shared" si="4"/>
        <v>-10.424774771034024</v>
      </c>
      <c r="P12" s="36">
        <f t="shared" si="5"/>
        <v>200.3510156934251</v>
      </c>
    </row>
    <row r="13" spans="1:16" x14ac:dyDescent="0.25">
      <c r="A13" s="33" t="s">
        <v>14</v>
      </c>
      <c r="B13" s="28">
        <v>0</v>
      </c>
      <c r="C13" s="34">
        <v>528.9</v>
      </c>
      <c r="D13" s="35">
        <v>506.18</v>
      </c>
      <c r="E13" s="36">
        <f t="shared" si="0"/>
        <v>-4.2957080733598048</v>
      </c>
      <c r="F13" s="37" t="s">
        <v>15</v>
      </c>
      <c r="G13" s="28">
        <v>1111.6690000000001</v>
      </c>
      <c r="H13" s="34">
        <v>2249.5309999999999</v>
      </c>
      <c r="I13" s="35">
        <v>1808.809</v>
      </c>
      <c r="J13" s="36">
        <f t="shared" si="2"/>
        <v>-19.59172823135134</v>
      </c>
      <c r="K13" s="37">
        <f t="shared" si="3"/>
        <v>62.711112750288066</v>
      </c>
      <c r="L13" s="28">
        <v>361.392</v>
      </c>
      <c r="M13" s="34">
        <v>5183.4660000000003</v>
      </c>
      <c r="N13" s="35">
        <v>3880.837</v>
      </c>
      <c r="O13" s="36">
        <f t="shared" si="4"/>
        <v>-25.130462898763113</v>
      </c>
      <c r="P13" s="36">
        <f t="shared" si="5"/>
        <v>973.85802674104571</v>
      </c>
    </row>
    <row r="14" spans="1:16" x14ac:dyDescent="0.25">
      <c r="A14" s="33" t="s">
        <v>16</v>
      </c>
      <c r="B14" s="28">
        <v>47.48</v>
      </c>
      <c r="C14" s="34">
        <v>293.80500000000001</v>
      </c>
      <c r="D14" s="35">
        <v>547.29</v>
      </c>
      <c r="E14" s="36">
        <f t="shared" si="0"/>
        <v>86.276612038597023</v>
      </c>
      <c r="F14" s="37">
        <f t="shared" si="1"/>
        <v>1052.6748104465039</v>
      </c>
      <c r="G14" s="28">
        <v>224.45599999999999</v>
      </c>
      <c r="H14" s="34">
        <v>653.74099999999999</v>
      </c>
      <c r="I14" s="35">
        <v>669.351</v>
      </c>
      <c r="J14" s="36">
        <f t="shared" si="2"/>
        <v>2.3877957784504957</v>
      </c>
      <c r="K14" s="37">
        <f t="shared" si="3"/>
        <v>198.21033966568064</v>
      </c>
      <c r="L14" s="28">
        <v>426.09399999999999</v>
      </c>
      <c r="M14" s="34">
        <v>5086.2449999999999</v>
      </c>
      <c r="N14" s="35">
        <v>4964.1840000000002</v>
      </c>
      <c r="O14" s="36">
        <f t="shared" si="4"/>
        <v>-2.3998254114774227</v>
      </c>
      <c r="P14" s="36">
        <f t="shared" si="5"/>
        <v>1065.0443329406189</v>
      </c>
    </row>
    <row r="15" spans="1:16" x14ac:dyDescent="0.25">
      <c r="A15" s="33" t="s">
        <v>17</v>
      </c>
      <c r="B15" s="28">
        <v>0</v>
      </c>
      <c r="C15" s="34">
        <v>37.299999999999997</v>
      </c>
      <c r="D15" s="35">
        <v>0</v>
      </c>
      <c r="E15" s="36" t="s">
        <v>15</v>
      </c>
      <c r="F15" s="37" t="s">
        <v>15</v>
      </c>
      <c r="G15" s="28">
        <v>0</v>
      </c>
      <c r="H15" s="34">
        <v>39.280999999999999</v>
      </c>
      <c r="I15" s="35">
        <v>0</v>
      </c>
      <c r="J15" s="36" t="s">
        <v>15</v>
      </c>
      <c r="K15" s="37" t="s">
        <v>15</v>
      </c>
      <c r="L15" s="28">
        <v>0</v>
      </c>
      <c r="M15" s="34">
        <v>0</v>
      </c>
      <c r="N15" s="35">
        <v>0</v>
      </c>
      <c r="O15" s="36" t="s">
        <v>15</v>
      </c>
      <c r="P15" s="36" t="s">
        <v>15</v>
      </c>
    </row>
    <row r="16" spans="1:16" x14ac:dyDescent="0.25">
      <c r="A16" s="25" t="s">
        <v>18</v>
      </c>
      <c r="B16" s="38">
        <v>795.8</v>
      </c>
      <c r="C16" s="39">
        <v>235.89</v>
      </c>
      <c r="D16" s="40">
        <v>416.63</v>
      </c>
      <c r="E16" s="41">
        <f t="shared" si="0"/>
        <v>76.620458688371713</v>
      </c>
      <c r="F16" s="42">
        <f t="shared" si="1"/>
        <v>-47.646393566222663</v>
      </c>
      <c r="G16" s="38">
        <v>722.85799999999995</v>
      </c>
      <c r="H16" s="39">
        <v>1418.297</v>
      </c>
      <c r="I16" s="40">
        <v>49.573</v>
      </c>
      <c r="J16" s="41">
        <f t="shared" si="2"/>
        <v>-96.504751825604927</v>
      </c>
      <c r="K16" s="42">
        <f t="shared" si="3"/>
        <v>-93.142083230731345</v>
      </c>
      <c r="L16" s="38">
        <v>721.14700000000005</v>
      </c>
      <c r="M16" s="39">
        <v>1512.278</v>
      </c>
      <c r="N16" s="40">
        <v>1879.335</v>
      </c>
      <c r="O16" s="41">
        <f t="shared" si="4"/>
        <v>24.271793942648102</v>
      </c>
      <c r="P16" s="41">
        <f t="shared" si="5"/>
        <v>160.60359399678566</v>
      </c>
    </row>
    <row r="17" spans="1:16" x14ac:dyDescent="0.25">
      <c r="A17" s="33" t="s">
        <v>12</v>
      </c>
      <c r="B17" s="43">
        <v>134.72</v>
      </c>
      <c r="C17" s="44">
        <v>156.04</v>
      </c>
      <c r="D17" s="45">
        <v>368.17</v>
      </c>
      <c r="E17" s="36">
        <f t="shared" si="0"/>
        <v>135.94591130479367</v>
      </c>
      <c r="F17" s="37">
        <f t="shared" si="1"/>
        <v>173.2853325415677</v>
      </c>
      <c r="G17" s="43">
        <v>242.816</v>
      </c>
      <c r="H17" s="44">
        <v>1174.1089999999999</v>
      </c>
      <c r="I17" s="45">
        <v>19.733000000000001</v>
      </c>
      <c r="J17" s="36">
        <f t="shared" si="2"/>
        <v>-98.319321289590661</v>
      </c>
      <c r="K17" s="37">
        <f t="shared" si="3"/>
        <v>-91.873270295202957</v>
      </c>
      <c r="L17" s="43">
        <v>157.244</v>
      </c>
      <c r="M17" s="44">
        <v>1332.277</v>
      </c>
      <c r="N17" s="45">
        <v>1680.7139999999999</v>
      </c>
      <c r="O17" s="36">
        <f t="shared" si="4"/>
        <v>26.153495106498113</v>
      </c>
      <c r="P17" s="36">
        <f t="shared" si="5"/>
        <v>968.85731729032591</v>
      </c>
    </row>
    <row r="18" spans="1:16" x14ac:dyDescent="0.25">
      <c r="A18" s="33" t="s">
        <v>13</v>
      </c>
      <c r="B18" s="46">
        <v>661.08</v>
      </c>
      <c r="C18" s="47">
        <v>79.849999999999994</v>
      </c>
      <c r="D18" s="48">
        <v>48.46</v>
      </c>
      <c r="E18" s="36">
        <f t="shared" si="0"/>
        <v>-39.311208515967436</v>
      </c>
      <c r="F18" s="37">
        <f t="shared" si="1"/>
        <v>-92.669571005022078</v>
      </c>
      <c r="G18" s="46">
        <v>480.04199999999997</v>
      </c>
      <c r="H18" s="47">
        <v>244.18799999999999</v>
      </c>
      <c r="I18" s="48">
        <v>29.84</v>
      </c>
      <c r="J18" s="36">
        <f t="shared" si="2"/>
        <v>-87.779907284551243</v>
      </c>
      <c r="K18" s="37">
        <f t="shared" si="3"/>
        <v>-93.783877244074475</v>
      </c>
      <c r="L18" s="46">
        <v>563.90300000000002</v>
      </c>
      <c r="M18" s="47">
        <v>180.001</v>
      </c>
      <c r="N18" s="48">
        <v>198.62100000000001</v>
      </c>
      <c r="O18" s="36">
        <f t="shared" si="4"/>
        <v>10.344386975627927</v>
      </c>
      <c r="P18" s="36">
        <f t="shared" si="5"/>
        <v>-64.777452859800349</v>
      </c>
    </row>
    <row r="19" spans="1:16" x14ac:dyDescent="0.25">
      <c r="A19" s="25" t="s">
        <v>19</v>
      </c>
      <c r="B19" s="49">
        <v>487.88</v>
      </c>
      <c r="C19" s="20">
        <v>342.68900000000002</v>
      </c>
      <c r="D19" s="21">
        <v>172.62899999999999</v>
      </c>
      <c r="E19" s="41">
        <f t="shared" si="0"/>
        <v>-49.625170343956192</v>
      </c>
      <c r="F19" s="42">
        <f t="shared" si="1"/>
        <v>-64.616504058375014</v>
      </c>
      <c r="G19" s="49">
        <v>1593.875</v>
      </c>
      <c r="H19" s="20">
        <v>921.59799999999996</v>
      </c>
      <c r="I19" s="21">
        <v>381.76499999999999</v>
      </c>
      <c r="J19" s="41">
        <f t="shared" si="2"/>
        <v>-58.575756457804808</v>
      </c>
      <c r="K19" s="42">
        <f t="shared" si="3"/>
        <v>-76.047996235589366</v>
      </c>
      <c r="L19" s="49">
        <v>3424.0880000000002</v>
      </c>
      <c r="M19" s="20">
        <v>4580.16</v>
      </c>
      <c r="N19" s="21">
        <v>4371.0240000000003</v>
      </c>
      <c r="O19" s="41">
        <f t="shared" si="4"/>
        <v>-4.5661286941940773</v>
      </c>
      <c r="P19" s="41">
        <f t="shared" si="5"/>
        <v>27.655130358799184</v>
      </c>
    </row>
    <row r="20" spans="1:16" x14ac:dyDescent="0.25">
      <c r="A20" s="33" t="s">
        <v>12</v>
      </c>
      <c r="B20" s="28">
        <v>0</v>
      </c>
      <c r="C20" s="34">
        <v>0</v>
      </c>
      <c r="D20" s="35">
        <v>0</v>
      </c>
      <c r="E20" s="36" t="s">
        <v>15</v>
      </c>
      <c r="F20" s="37" t="s">
        <v>15</v>
      </c>
      <c r="G20" s="28">
        <v>600.51</v>
      </c>
      <c r="H20" s="34">
        <v>0</v>
      </c>
      <c r="I20" s="35">
        <v>0</v>
      </c>
      <c r="J20" s="36" t="s">
        <v>15</v>
      </c>
      <c r="K20" s="37" t="s">
        <v>15</v>
      </c>
      <c r="L20" s="28">
        <v>158.72</v>
      </c>
      <c r="M20" s="34">
        <v>0</v>
      </c>
      <c r="N20" s="35">
        <v>0</v>
      </c>
      <c r="O20" s="36" t="s">
        <v>15</v>
      </c>
      <c r="P20" s="36" t="s">
        <v>15</v>
      </c>
    </row>
    <row r="21" spans="1:16" x14ac:dyDescent="0.25">
      <c r="A21" s="33" t="s">
        <v>13</v>
      </c>
      <c r="B21" s="28">
        <v>464.88</v>
      </c>
      <c r="C21" s="34">
        <v>305.68900000000002</v>
      </c>
      <c r="D21" s="35">
        <v>172.62899999999999</v>
      </c>
      <c r="E21" s="36">
        <f t="shared" si="0"/>
        <v>-43.527899270173293</v>
      </c>
      <c r="F21" s="37">
        <f t="shared" si="1"/>
        <v>-62.865900877645849</v>
      </c>
      <c r="G21" s="28">
        <v>993.36500000000001</v>
      </c>
      <c r="H21" s="34">
        <v>539.59799999999996</v>
      </c>
      <c r="I21" s="35">
        <v>281.76499999999999</v>
      </c>
      <c r="J21" s="36">
        <f t="shared" si="2"/>
        <v>-47.782423211353631</v>
      </c>
      <c r="K21" s="37">
        <f t="shared" si="3"/>
        <v>-71.635300216939385</v>
      </c>
      <c r="L21" s="28">
        <v>3011.3679999999999</v>
      </c>
      <c r="M21" s="34">
        <v>2822.16</v>
      </c>
      <c r="N21" s="35">
        <v>2713.0239999999999</v>
      </c>
      <c r="O21" s="36">
        <f t="shared" si="4"/>
        <v>-3.8671088811406946</v>
      </c>
      <c r="P21" s="36">
        <f t="shared" si="5"/>
        <v>-9.9072580966524271</v>
      </c>
    </row>
    <row r="22" spans="1:16" x14ac:dyDescent="0.25">
      <c r="A22" s="50" t="s">
        <v>20</v>
      </c>
      <c r="B22" s="51">
        <v>23</v>
      </c>
      <c r="C22" s="52">
        <v>37</v>
      </c>
      <c r="D22" s="53">
        <v>0</v>
      </c>
      <c r="E22" s="36" t="s">
        <v>15</v>
      </c>
      <c r="F22" s="37" t="s">
        <v>15</v>
      </c>
      <c r="G22" s="51">
        <v>0</v>
      </c>
      <c r="H22" s="52">
        <v>382</v>
      </c>
      <c r="I22" s="53">
        <v>100</v>
      </c>
      <c r="J22" s="36">
        <f t="shared" si="2"/>
        <v>-73.821989528795811</v>
      </c>
      <c r="K22" s="37" t="s">
        <v>15</v>
      </c>
      <c r="L22" s="51">
        <v>254</v>
      </c>
      <c r="M22" s="52">
        <v>1758</v>
      </c>
      <c r="N22" s="53">
        <v>1658</v>
      </c>
      <c r="O22" s="36">
        <f t="shared" si="4"/>
        <v>-5.6882821387940794</v>
      </c>
      <c r="P22" s="36">
        <f t="shared" si="5"/>
        <v>552.75590551181108</v>
      </c>
    </row>
    <row r="23" spans="1:16" x14ac:dyDescent="0.25">
      <c r="A23" s="54" t="s">
        <v>21</v>
      </c>
      <c r="B23" s="55">
        <v>0</v>
      </c>
      <c r="C23" s="56">
        <v>471.26</v>
      </c>
      <c r="D23" s="57">
        <v>99.02</v>
      </c>
      <c r="E23" s="58">
        <f t="shared" si="0"/>
        <v>-78.988244281288459</v>
      </c>
      <c r="F23" s="59" t="s">
        <v>15</v>
      </c>
      <c r="G23" s="55">
        <v>0</v>
      </c>
      <c r="H23" s="56">
        <v>96.552000000000007</v>
      </c>
      <c r="I23" s="57">
        <v>276.95800000000003</v>
      </c>
      <c r="J23" s="58">
        <f t="shared" si="2"/>
        <v>186.84853757560694</v>
      </c>
      <c r="K23" s="59" t="s">
        <v>15</v>
      </c>
      <c r="L23" s="55">
        <v>91.83</v>
      </c>
      <c r="M23" s="56">
        <v>850.69799999999998</v>
      </c>
      <c r="N23" s="57">
        <v>672.76</v>
      </c>
      <c r="O23" s="58">
        <f t="shared" si="4"/>
        <v>-20.916706046093907</v>
      </c>
      <c r="P23" s="58">
        <f t="shared" si="5"/>
        <v>632.61461396057939</v>
      </c>
    </row>
    <row r="24" spans="1:16" x14ac:dyDescent="0.25">
      <c r="A24" s="33" t="s">
        <v>22</v>
      </c>
      <c r="B24" s="28">
        <v>0</v>
      </c>
      <c r="C24" s="34">
        <v>0</v>
      </c>
      <c r="D24" s="35">
        <v>0</v>
      </c>
      <c r="E24" s="60" t="s">
        <v>15</v>
      </c>
      <c r="F24" s="37" t="s">
        <v>15</v>
      </c>
      <c r="G24" s="28">
        <v>0</v>
      </c>
      <c r="H24" s="34">
        <v>0</v>
      </c>
      <c r="I24" s="35">
        <v>0</v>
      </c>
      <c r="J24" s="60" t="s">
        <v>15</v>
      </c>
      <c r="K24" s="37" t="s">
        <v>15</v>
      </c>
      <c r="L24" s="28">
        <v>0</v>
      </c>
      <c r="M24" s="34">
        <v>0</v>
      </c>
      <c r="N24" s="35">
        <v>0</v>
      </c>
      <c r="O24" s="60" t="s">
        <v>15</v>
      </c>
      <c r="P24" s="36" t="s">
        <v>15</v>
      </c>
    </row>
    <row r="25" spans="1:16" x14ac:dyDescent="0.25">
      <c r="A25" s="33" t="s">
        <v>23</v>
      </c>
      <c r="B25" s="28">
        <v>0</v>
      </c>
      <c r="C25" s="34">
        <v>154.01900000000001</v>
      </c>
      <c r="D25" s="35">
        <v>127.899</v>
      </c>
      <c r="E25" s="36">
        <f t="shared" si="0"/>
        <v>-16.958946623468535</v>
      </c>
      <c r="F25" s="37" t="s">
        <v>15</v>
      </c>
      <c r="G25" s="28">
        <v>102.78</v>
      </c>
      <c r="H25" s="34">
        <v>371.74400000000003</v>
      </c>
      <c r="I25" s="35">
        <v>121.806</v>
      </c>
      <c r="J25" s="36">
        <f t="shared" si="2"/>
        <v>-67.233902900921066</v>
      </c>
      <c r="K25" s="37">
        <f t="shared" si="3"/>
        <v>18.511383537653245</v>
      </c>
      <c r="L25" s="28">
        <v>818.72500000000002</v>
      </c>
      <c r="M25" s="34">
        <v>1051.2929999999999</v>
      </c>
      <c r="N25" s="35">
        <v>1057.386</v>
      </c>
      <c r="O25" s="36">
        <f t="shared" si="4"/>
        <v>0.57957201275002035</v>
      </c>
      <c r="P25" s="36">
        <f t="shared" si="5"/>
        <v>29.150325200769487</v>
      </c>
    </row>
    <row r="26" spans="1:16" x14ac:dyDescent="0.25">
      <c r="A26" s="33" t="s">
        <v>24</v>
      </c>
      <c r="B26" s="28">
        <v>0</v>
      </c>
      <c r="C26" s="34">
        <v>0</v>
      </c>
      <c r="D26" s="35">
        <v>0</v>
      </c>
      <c r="E26" s="36" t="s">
        <v>15</v>
      </c>
      <c r="F26" s="37" t="s">
        <v>15</v>
      </c>
      <c r="G26" s="28">
        <v>10.53</v>
      </c>
      <c r="H26" s="34">
        <v>24.51</v>
      </c>
      <c r="I26" s="35">
        <v>0</v>
      </c>
      <c r="J26" s="36" t="s">
        <v>15</v>
      </c>
      <c r="K26" s="37" t="s">
        <v>15</v>
      </c>
      <c r="L26" s="28">
        <v>27.22</v>
      </c>
      <c r="M26" s="34">
        <v>0</v>
      </c>
      <c r="N26" s="35">
        <v>0</v>
      </c>
      <c r="O26" s="36" t="s">
        <v>15</v>
      </c>
      <c r="P26" s="36" t="s">
        <v>15</v>
      </c>
    </row>
    <row r="27" spans="1:16" x14ac:dyDescent="0.25">
      <c r="A27" s="33" t="s">
        <v>25</v>
      </c>
      <c r="B27" s="28">
        <v>0</v>
      </c>
      <c r="C27" s="34">
        <v>0</v>
      </c>
      <c r="D27" s="35">
        <v>0</v>
      </c>
      <c r="E27" s="36" t="s">
        <v>15</v>
      </c>
      <c r="F27" s="37" t="s">
        <v>15</v>
      </c>
      <c r="G27" s="28">
        <v>0</v>
      </c>
      <c r="H27" s="34">
        <v>0</v>
      </c>
      <c r="I27" s="35">
        <v>0</v>
      </c>
      <c r="J27" s="36" t="s">
        <v>15</v>
      </c>
      <c r="K27" s="37" t="s">
        <v>15</v>
      </c>
      <c r="L27" s="28">
        <v>0</v>
      </c>
      <c r="M27" s="34">
        <v>0</v>
      </c>
      <c r="N27" s="35">
        <v>0</v>
      </c>
      <c r="O27" s="36" t="s">
        <v>15</v>
      </c>
      <c r="P27" s="36" t="s">
        <v>15</v>
      </c>
    </row>
    <row r="28" spans="1:16" x14ac:dyDescent="0.25">
      <c r="A28" s="33" t="s">
        <v>26</v>
      </c>
      <c r="B28" s="28">
        <v>0</v>
      </c>
      <c r="C28" s="34">
        <v>258.34800000000001</v>
      </c>
      <c r="D28" s="35">
        <v>0</v>
      </c>
      <c r="E28" s="36" t="s">
        <v>15</v>
      </c>
      <c r="F28" s="37" t="s">
        <v>15</v>
      </c>
      <c r="G28" s="28">
        <v>578.01700000000005</v>
      </c>
      <c r="H28" s="34">
        <v>0</v>
      </c>
      <c r="I28" s="35">
        <v>84.5</v>
      </c>
      <c r="J28" s="36" t="s">
        <v>15</v>
      </c>
      <c r="K28" s="37">
        <f t="shared" si="3"/>
        <v>-85.38105280640535</v>
      </c>
      <c r="L28" s="28">
        <v>1579.3420000000001</v>
      </c>
      <c r="M28" s="34">
        <v>2720.3679999999999</v>
      </c>
      <c r="N28" s="35">
        <v>2635.8679999999999</v>
      </c>
      <c r="O28" s="36">
        <f t="shared" si="4"/>
        <v>-3.106197396822779</v>
      </c>
      <c r="P28" s="36">
        <f t="shared" si="5"/>
        <v>66.896593644695059</v>
      </c>
    </row>
    <row r="29" spans="1:16" x14ac:dyDescent="0.25">
      <c r="A29" s="33" t="s">
        <v>27</v>
      </c>
      <c r="B29" s="28">
        <v>42.697000000000003</v>
      </c>
      <c r="C29" s="34">
        <v>0</v>
      </c>
      <c r="D29" s="35">
        <v>281.36200000000002</v>
      </c>
      <c r="E29" s="36" t="s">
        <v>15</v>
      </c>
      <c r="F29" s="37">
        <f t="shared" si="1"/>
        <v>558.97369838630345</v>
      </c>
      <c r="G29" s="28">
        <v>2534.0680000000002</v>
      </c>
      <c r="H29" s="34">
        <v>1831.212</v>
      </c>
      <c r="I29" s="35">
        <v>321.44200000000001</v>
      </c>
      <c r="J29" s="36">
        <f t="shared" si="2"/>
        <v>-82.446488991990009</v>
      </c>
      <c r="K29" s="37">
        <f t="shared" si="3"/>
        <v>-87.315178598206515</v>
      </c>
      <c r="L29" s="28">
        <v>1026.566</v>
      </c>
      <c r="M29" s="34">
        <v>844.42700000000002</v>
      </c>
      <c r="N29" s="35">
        <v>804.34699999999998</v>
      </c>
      <c r="O29" s="36">
        <f t="shared" si="4"/>
        <v>-4.7464138403911846</v>
      </c>
      <c r="P29" s="36">
        <f t="shared" si="5"/>
        <v>-21.646830306088461</v>
      </c>
    </row>
    <row r="30" spans="1:16" x14ac:dyDescent="0.25">
      <c r="A30" s="33" t="s">
        <v>28</v>
      </c>
      <c r="B30" s="28">
        <v>0</v>
      </c>
      <c r="C30" s="34">
        <v>18</v>
      </c>
      <c r="D30" s="35">
        <v>500</v>
      </c>
      <c r="E30" s="36">
        <f t="shared" si="0"/>
        <v>2677.7777777777778</v>
      </c>
      <c r="F30" s="37" t="s">
        <v>15</v>
      </c>
      <c r="G30" s="28">
        <v>0</v>
      </c>
      <c r="H30" s="34">
        <v>52.68</v>
      </c>
      <c r="I30" s="35">
        <v>676.56500000000005</v>
      </c>
      <c r="J30" s="36">
        <f t="shared" si="2"/>
        <v>1184.2919514047078</v>
      </c>
      <c r="K30" s="37" t="s">
        <v>15</v>
      </c>
      <c r="L30" s="28">
        <v>90.081000000000003</v>
      </c>
      <c r="M30" s="34">
        <v>676.56500000000005</v>
      </c>
      <c r="N30" s="35">
        <v>500</v>
      </c>
      <c r="O30" s="36">
        <f t="shared" si="4"/>
        <v>-26.097270772209626</v>
      </c>
      <c r="P30" s="36">
        <f t="shared" si="5"/>
        <v>455.05600515091976</v>
      </c>
    </row>
    <row r="31" spans="1:16" x14ac:dyDescent="0.25">
      <c r="A31" s="33" t="s">
        <v>29</v>
      </c>
      <c r="B31" s="28">
        <v>8600.9860000000008</v>
      </c>
      <c r="C31" s="34">
        <v>397.59</v>
      </c>
      <c r="D31" s="35">
        <v>0</v>
      </c>
      <c r="E31" s="36" t="s">
        <v>15</v>
      </c>
      <c r="F31" s="37" t="s">
        <v>15</v>
      </c>
      <c r="G31" s="28">
        <v>5545.1210000000001</v>
      </c>
      <c r="H31" s="34">
        <v>1713.027</v>
      </c>
      <c r="I31" s="35">
        <v>690.05499999999995</v>
      </c>
      <c r="J31" s="36">
        <f t="shared" si="2"/>
        <v>-59.717214031068977</v>
      </c>
      <c r="K31" s="37">
        <f t="shared" si="3"/>
        <v>-87.555636748052933</v>
      </c>
      <c r="L31" s="28">
        <v>3111.6849999999999</v>
      </c>
      <c r="M31" s="34">
        <v>3369.498</v>
      </c>
      <c r="N31" s="35">
        <v>2679.4430000000002</v>
      </c>
      <c r="O31" s="36">
        <f t="shared" si="4"/>
        <v>-20.479460145101726</v>
      </c>
      <c r="P31" s="36">
        <f t="shared" si="5"/>
        <v>-13.890930476574567</v>
      </c>
    </row>
    <row r="32" spans="1:16" x14ac:dyDescent="0.25">
      <c r="A32" s="61" t="s">
        <v>30</v>
      </c>
      <c r="B32" s="62">
        <v>12988.192999999999</v>
      </c>
      <c r="C32" s="62">
        <v>14162.514000000001</v>
      </c>
      <c r="D32" s="62">
        <v>8444.741</v>
      </c>
      <c r="E32" s="63">
        <f t="shared" si="0"/>
        <v>-40.372584980322003</v>
      </c>
      <c r="F32" s="64">
        <f t="shared" si="1"/>
        <v>-34.981401954836983</v>
      </c>
      <c r="G32" s="62">
        <v>42909.756000000001</v>
      </c>
      <c r="H32" s="62">
        <v>26357.957999999999</v>
      </c>
      <c r="I32" s="62">
        <v>15922.425999999999</v>
      </c>
      <c r="J32" s="63">
        <f>((I32*100)/H32)-100</f>
        <v>-39.591579894011517</v>
      </c>
      <c r="K32" s="64">
        <f t="shared" si="3"/>
        <v>-62.893226426176838</v>
      </c>
      <c r="L32" s="62">
        <v>62133.041999999994</v>
      </c>
      <c r="M32" s="63">
        <v>63255.688999999998</v>
      </c>
      <c r="N32" s="63">
        <v>55778.004000000001</v>
      </c>
      <c r="O32" s="63">
        <f t="shared" si="4"/>
        <v>-11.821363608892156</v>
      </c>
      <c r="P32" s="63">
        <f t="shared" si="5"/>
        <v>-10.228113408643324</v>
      </c>
    </row>
    <row r="33" spans="1:12" ht="15" customHeight="1" x14ac:dyDescent="0.25">
      <c r="A33" s="65" t="s">
        <v>31</v>
      </c>
      <c r="B33" s="66"/>
      <c r="C33" s="66"/>
      <c r="D33" s="66"/>
      <c r="E33" s="66"/>
      <c r="F33" s="66"/>
      <c r="G33" s="66"/>
    </row>
    <row r="34" spans="1:12" ht="15" customHeight="1" x14ac:dyDescent="0.25">
      <c r="A34" s="65" t="s">
        <v>32</v>
      </c>
      <c r="B34" s="66"/>
      <c r="C34" s="66"/>
      <c r="D34" s="66"/>
      <c r="E34" s="66"/>
      <c r="F34" s="66"/>
      <c r="G34" s="66"/>
      <c r="H34" s="66"/>
    </row>
    <row r="35" spans="1:12" x14ac:dyDescent="0.25">
      <c r="L35" s="65" t="s">
        <v>33</v>
      </c>
    </row>
  </sheetData>
  <mergeCells count="17">
    <mergeCell ref="P6:P7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2021-01-22T07:17:22Z</dcterms:created>
  <dcterms:modified xsi:type="dcterms:W3CDTF">2021-01-22T07:17:44Z</dcterms:modified>
</cp:coreProperties>
</file>