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2_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<sst xmlns="http://schemas.openxmlformats.org/spreadsheetml/2006/main" count="70" uniqueCount="34">
  <si>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 xml:space="preserve">Grūdų  ir aliejinių augalų sėklų  supirkimo kiekių suvestinė ataskaita (2020 m. 52 sav.– 2021 m. 1 sav.) pagal GS-1*, t </t>
  </si>
  <si>
    <t xml:space="preserve">                      Data
Grūdai</t>
  </si>
  <si>
    <t>Pokytis, %</t>
  </si>
  <si>
    <t>1 sav.  (12 30–01 05)</t>
  </si>
  <si>
    <t>52  sav.  (12 21–27)</t>
  </si>
  <si>
    <t>53  sav.  (12 28–01 03)</t>
  </si>
  <si>
    <t>1  sav.  (01 04–10)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</si>
  <si>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</si>
  <si>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</si>
  <si>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</si>
  <si>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</si>
  <si>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</si>
  <si>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</si>
  <si>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</si>
  <si>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</si>
  <si>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</si>
  <si>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</si>
  <si>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</si>
  <si>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</si>
  <si>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</si>
  <si>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</si>
  <si>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</si>
  <si>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</si>
  <si>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</si>
  <si>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</si>
  <si>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</si>
  <si>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</si>
  <si>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</si>
  <si>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</si>
  <si>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</si>
  <si>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53 savaitę su 2021 m. 1 savaite</t>
  </si>
  <si>
    <t>*** lyginant 2021 m. 1 savaitę su 2020 m. 1 savaite</t>
  </si>
  <si>
    <t>Pastaba: grūdų bei aliejinių augalų sėklų 52 ir 53 savaičių supirkimo kiekiai patikslinti  2021-01-14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</si>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</sst>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41" fillId="0" borderId="0" xfId="0" applyFont="1" applyAlignment="1">
      <alignment/>
    </xf>
    <xf numFmtId="4" fontId="2" fillId="0" borderId="17" xfId="0" applyNumberFormat="1" applyFont="1" applyBorder="1" applyAlignment="1">
      <alignment vertical="center"/>
    </xf>
    <xf numFmtId="4" fontId="4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2" fillId="0" borderId="22" xfId="0" applyNumberFormat="1" applyFont="1" applyBorder="1" applyAlignment="1">
      <alignment vertical="center"/>
    </xf>
    <xf numFmtId="4" fontId="45" fillId="0" borderId="23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4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4" fillId="0" borderId="3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4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3" fillId="33" borderId="42" xfId="0" applyNumberFormat="1" applyFont="1" applyFill="1" applyBorder="1" applyAlignment="1">
      <alignment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34" borderId="44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34" borderId="47" xfId="0" applyNumberFormat="1" applyFont="1" applyFill="1" applyBorder="1" applyAlignment="1">
      <alignment horizontal="center" vertical="top" wrapText="1"/>
    </xf>
    <xf numFmtId="4" fontId="2" fillId="34" borderId="48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" fontId="2" fillId="34" borderId="49" xfId="0" applyNumberFormat="1" applyFont="1" applyFill="1" applyBorder="1" applyAlignment="1">
      <alignment horizontal="left" vertical="center" wrapText="1"/>
    </xf>
    <xf numFmtId="4" fontId="2" fillId="34" borderId="50" xfId="0" applyNumberFormat="1" applyFont="1" applyFill="1" applyBorder="1" applyAlignment="1">
      <alignment horizontal="left" vertical="center" wrapText="1"/>
    </xf>
    <xf numFmtId="1" fontId="2" fillId="34" borderId="51" xfId="0" applyNumberFormat="1" applyFont="1" applyFill="1" applyBorder="1" applyAlignment="1">
      <alignment horizontal="center" vertical="center"/>
    </xf>
    <xf numFmtId="1" fontId="2" fillId="34" borderId="46" xfId="0" applyNumberFormat="1" applyFont="1" applyFill="1" applyBorder="1" applyAlignment="1">
      <alignment horizontal="center" vertical="center"/>
    </xf>
    <xf numFmtId="1" fontId="2" fillId="34" borderId="52" xfId="0" applyNumberFormat="1" applyFont="1" applyFill="1" applyBorder="1" applyAlignment="1">
      <alignment horizontal="center" vertical="center"/>
    </xf>
    <xf numFmtId="4" fontId="2" fillId="34" borderId="53" xfId="0" applyNumberFormat="1" applyFont="1" applyFill="1" applyBorder="1" applyAlignment="1">
      <alignment horizontal="center" vertical="center" wrapText="1"/>
    </xf>
    <xf numFmtId="4" fontId="2" fillId="34" borderId="54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66675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66675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57150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2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3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3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4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4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4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5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5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5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6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6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6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7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3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3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4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4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4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4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4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5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5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5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5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5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6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6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6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6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6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7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4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3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3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4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4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4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4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4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5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5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5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6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6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6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6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6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7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5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6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6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6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133350</xdr:rowOff>
    </xdr:to>
    <xdr:pic>
      <xdr:nvPicPr>
        <xdr:cNvPr id="6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3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4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4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4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4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4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5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5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5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5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5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6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6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6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6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6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7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7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7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8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8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8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8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8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9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9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9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9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69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0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0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0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0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0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1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1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18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2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22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2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26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2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30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73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247650</xdr:colOff>
      <xdr:row>1</xdr:row>
      <xdr:rowOff>133350</xdr:rowOff>
    </xdr:to>
    <xdr:pic>
      <xdr:nvPicPr>
        <xdr:cNvPr id="734" name="Picture 2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85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C37" sqref="C37:D37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3" customWidth="1"/>
    <col min="15" max="19" width="9.140625" style="1" customWidth="1"/>
  </cols>
  <sheetData>
    <row r="1" s="1" customFormat="1" ht="15">
      <c r="M1" s="2"/>
    </row>
    <row r="2" spans="1:13" s="1" customFormat="1" ht="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="1" customFormat="1" ht="15">
      <c r="M3" s="2"/>
    </row>
    <row r="4" spans="1:13" ht="15" customHeight="1">
      <c r="A4" s="74" t="s">
        <v>1</v>
      </c>
      <c r="B4" s="76">
        <v>2020</v>
      </c>
      <c r="C4" s="77"/>
      <c r="D4" s="77"/>
      <c r="E4" s="77"/>
      <c r="F4" s="77"/>
      <c r="G4" s="78"/>
      <c r="H4" s="77">
        <v>2021</v>
      </c>
      <c r="I4" s="78"/>
      <c r="J4" s="79" t="s">
        <v>2</v>
      </c>
      <c r="K4" s="80"/>
      <c r="L4" s="80"/>
      <c r="M4" s="81"/>
    </row>
    <row r="5" spans="1:13" ht="15" customHeight="1">
      <c r="A5" s="75"/>
      <c r="B5" s="82" t="s">
        <v>3</v>
      </c>
      <c r="C5" s="83"/>
      <c r="D5" s="70" t="s">
        <v>4</v>
      </c>
      <c r="E5" s="84"/>
      <c r="F5" s="70" t="s">
        <v>5</v>
      </c>
      <c r="G5" s="84"/>
      <c r="H5" s="70" t="s">
        <v>6</v>
      </c>
      <c r="I5" s="84"/>
      <c r="J5" s="70" t="s">
        <v>7</v>
      </c>
      <c r="K5" s="84"/>
      <c r="L5" s="70" t="s">
        <v>8</v>
      </c>
      <c r="M5" s="71"/>
    </row>
    <row r="6" spans="1:13" ht="15" customHeight="1">
      <c r="A6" s="75"/>
      <c r="B6" s="65" t="s">
        <v>9</v>
      </c>
      <c r="C6" s="65" t="s">
        <v>10</v>
      </c>
      <c r="D6" s="65" t="s">
        <v>9</v>
      </c>
      <c r="E6" s="65" t="s">
        <v>10</v>
      </c>
      <c r="F6" s="65" t="s">
        <v>9</v>
      </c>
      <c r="G6" s="65" t="s">
        <v>10</v>
      </c>
      <c r="H6" s="65" t="s">
        <v>9</v>
      </c>
      <c r="I6" s="65" t="s">
        <v>10</v>
      </c>
      <c r="J6" s="65" t="s">
        <v>9</v>
      </c>
      <c r="K6" s="65" t="s">
        <v>10</v>
      </c>
      <c r="L6" s="65" t="s">
        <v>9</v>
      </c>
      <c r="M6" s="65" t="s">
        <v>10</v>
      </c>
    </row>
    <row r="7" spans="1:13" ht="37.5" customHeight="1">
      <c r="A7" s="7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22" s="9" customFormat="1" ht="15">
      <c r="A8" s="4" t="s">
        <v>11</v>
      </c>
      <c r="B8" s="5">
        <v>23534.063</v>
      </c>
      <c r="C8" s="6">
        <v>16262.346</v>
      </c>
      <c r="D8" s="5">
        <v>47631.448</v>
      </c>
      <c r="E8" s="6">
        <v>13071.285</v>
      </c>
      <c r="F8" s="5">
        <v>21013.733</v>
      </c>
      <c r="G8" s="6">
        <v>31552.727</v>
      </c>
      <c r="H8" s="5">
        <v>47806.191</v>
      </c>
      <c r="I8" s="6">
        <v>2123.46</v>
      </c>
      <c r="J8" s="5">
        <f aca="true" t="shared" si="0" ref="J8:K13">+((H8*100/F8)-100)</f>
        <v>127.49975456526451</v>
      </c>
      <c r="K8" s="6">
        <f t="shared" si="0"/>
        <v>-93.27012210386759</v>
      </c>
      <c r="L8" s="5">
        <f aca="true" t="shared" si="1" ref="L8:M23">+((H8*100/B8)-100)</f>
        <v>103.13615630246252</v>
      </c>
      <c r="M8" s="7">
        <f t="shared" si="1"/>
        <v>-86.94247435148655</v>
      </c>
      <c r="N8" s="8"/>
      <c r="O8" s="8"/>
      <c r="P8" s="8"/>
      <c r="Q8" s="8"/>
      <c r="R8" s="8"/>
      <c r="S8" s="8"/>
      <c r="T8" s="8"/>
      <c r="U8" s="8"/>
      <c r="V8" s="8"/>
    </row>
    <row r="9" spans="1:19" s="9" customFormat="1" ht="15">
      <c r="A9" s="10" t="s">
        <v>12</v>
      </c>
      <c r="B9" s="11">
        <v>16805.872</v>
      </c>
      <c r="C9" s="12">
        <v>11295.03</v>
      </c>
      <c r="D9" s="13">
        <v>4614.522999999999</v>
      </c>
      <c r="E9" s="12">
        <v>1226.42</v>
      </c>
      <c r="F9" s="13">
        <v>2505.335</v>
      </c>
      <c r="G9" s="12">
        <v>13671.69</v>
      </c>
      <c r="H9" s="13">
        <v>8531.947</v>
      </c>
      <c r="I9" s="12">
        <v>621.5</v>
      </c>
      <c r="J9" s="13">
        <f>+((H9*100/F9)-100)</f>
        <v>240.55114385900487</v>
      </c>
      <c r="K9" s="12">
        <f>+((I9*100/G9)-100)</f>
        <v>-95.45410991618446</v>
      </c>
      <c r="L9" s="13">
        <f>+((H9*100/B9)-100)</f>
        <v>-49.232345694409666</v>
      </c>
      <c r="M9" s="14">
        <f>+((I9*100/C9)-100)</f>
        <v>-94.49757990903964</v>
      </c>
      <c r="N9" s="15"/>
      <c r="O9" s="15"/>
      <c r="P9" s="16"/>
      <c r="Q9" s="16"/>
      <c r="R9" s="16"/>
      <c r="S9" s="17"/>
    </row>
    <row r="10" spans="1:17" ht="15">
      <c r="A10" s="18" t="s">
        <v>13</v>
      </c>
      <c r="B10" s="13">
        <v>3634.098</v>
      </c>
      <c r="C10" s="12">
        <v>3247.969</v>
      </c>
      <c r="D10" s="13">
        <v>5402.064</v>
      </c>
      <c r="E10" s="12">
        <v>5869.964</v>
      </c>
      <c r="F10" s="13">
        <v>4751.674</v>
      </c>
      <c r="G10" s="12">
        <v>3958.15</v>
      </c>
      <c r="H10" s="13">
        <v>13475.681999999999</v>
      </c>
      <c r="I10" s="12">
        <v>179.34</v>
      </c>
      <c r="J10" s="13">
        <f>+((H10*100/F10)-100)</f>
        <v>183.59862229605818</v>
      </c>
      <c r="K10" s="12">
        <f t="shared" si="0"/>
        <v>-95.46909541073481</v>
      </c>
      <c r="L10" s="13">
        <f t="shared" si="1"/>
        <v>270.81228959703344</v>
      </c>
      <c r="M10" s="14">
        <f t="shared" si="1"/>
        <v>-94.47839557581985</v>
      </c>
      <c r="N10" s="8"/>
      <c r="O10" s="8"/>
      <c r="P10" s="19"/>
      <c r="Q10" s="19"/>
    </row>
    <row r="11" spans="1:17" ht="15">
      <c r="A11" s="20" t="s">
        <v>14</v>
      </c>
      <c r="B11" s="13">
        <v>2293.8140000000003</v>
      </c>
      <c r="C11" s="12">
        <v>1090.857</v>
      </c>
      <c r="D11" s="13">
        <v>37118.143000000004</v>
      </c>
      <c r="E11" s="12">
        <v>4929.341</v>
      </c>
      <c r="F11" s="13">
        <v>13112.865</v>
      </c>
      <c r="G11" s="12">
        <v>13210.584</v>
      </c>
      <c r="H11" s="13">
        <v>22743.963</v>
      </c>
      <c r="I11" s="12">
        <v>1108.02</v>
      </c>
      <c r="J11" s="21">
        <f t="shared" si="0"/>
        <v>73.44770193241521</v>
      </c>
      <c r="K11" s="22">
        <f t="shared" si="0"/>
        <v>-91.61263423327841</v>
      </c>
      <c r="L11" s="21">
        <f t="shared" si="1"/>
        <v>891.5347539076837</v>
      </c>
      <c r="M11" s="23">
        <f t="shared" si="1"/>
        <v>1.5733501274685864</v>
      </c>
      <c r="O11" s="3"/>
      <c r="P11" s="19"/>
      <c r="Q11" s="19"/>
    </row>
    <row r="12" spans="1:17" ht="15">
      <c r="A12" s="20" t="s">
        <v>15</v>
      </c>
      <c r="B12" s="13">
        <v>104.028</v>
      </c>
      <c r="C12" s="12">
        <v>0</v>
      </c>
      <c r="D12" s="13">
        <v>300.49</v>
      </c>
      <c r="E12" s="12">
        <v>294.62</v>
      </c>
      <c r="F12" s="13">
        <v>537.389</v>
      </c>
      <c r="G12" s="12">
        <v>188.003</v>
      </c>
      <c r="H12" s="13">
        <v>2362.855</v>
      </c>
      <c r="I12" s="12">
        <v>32.84</v>
      </c>
      <c r="J12" s="21">
        <f t="shared" si="0"/>
        <v>339.69173168784624</v>
      </c>
      <c r="K12" s="22">
        <f t="shared" si="0"/>
        <v>-82.53219363520795</v>
      </c>
      <c r="L12" s="21">
        <f t="shared" si="1"/>
        <v>2171.3644403429844</v>
      </c>
      <c r="M12" s="23" t="s">
        <v>16</v>
      </c>
      <c r="N12" s="8"/>
      <c r="O12" s="8"/>
      <c r="P12" s="19"/>
      <c r="Q12" s="19"/>
    </row>
    <row r="13" spans="1:14" ht="15">
      <c r="A13" s="24" t="s">
        <v>17</v>
      </c>
      <c r="B13" s="13">
        <v>696.251</v>
      </c>
      <c r="C13" s="12">
        <v>628.49</v>
      </c>
      <c r="D13" s="13">
        <v>196.228</v>
      </c>
      <c r="E13" s="12">
        <v>750.94</v>
      </c>
      <c r="F13" s="13">
        <v>106.47</v>
      </c>
      <c r="G13" s="12">
        <v>524.3</v>
      </c>
      <c r="H13" s="13">
        <v>691.744</v>
      </c>
      <c r="I13" s="12">
        <v>181.76</v>
      </c>
      <c r="J13" s="25">
        <f t="shared" si="0"/>
        <v>549.7078989386682</v>
      </c>
      <c r="K13" s="26">
        <f t="shared" si="0"/>
        <v>-65.33282471867251</v>
      </c>
      <c r="L13" s="25">
        <f t="shared" si="1"/>
        <v>-0.6473240253873769</v>
      </c>
      <c r="M13" s="27">
        <f t="shared" si="1"/>
        <v>-71.07988989482729</v>
      </c>
      <c r="N13" s="8"/>
    </row>
    <row r="14" spans="1:19" s="9" customFormat="1" ht="15">
      <c r="A14" s="28" t="s">
        <v>18</v>
      </c>
      <c r="B14" s="29">
        <v>1025.724</v>
      </c>
      <c r="C14" s="30">
        <v>25.444</v>
      </c>
      <c r="D14" s="31">
        <v>0</v>
      </c>
      <c r="E14" s="32">
        <v>0</v>
      </c>
      <c r="F14" s="29">
        <v>0</v>
      </c>
      <c r="G14" s="30">
        <v>0</v>
      </c>
      <c r="H14" s="31">
        <v>820.494</v>
      </c>
      <c r="I14" s="32">
        <v>0</v>
      </c>
      <c r="J14" s="31" t="s">
        <v>16</v>
      </c>
      <c r="K14" s="32" t="s">
        <v>16</v>
      </c>
      <c r="L14" s="31">
        <f t="shared" si="1"/>
        <v>-20.00830632801805</v>
      </c>
      <c r="M14" s="33" t="s">
        <v>16</v>
      </c>
      <c r="N14" s="34"/>
      <c r="O14" s="34"/>
      <c r="P14" s="34"/>
      <c r="Q14" s="34"/>
      <c r="R14" s="34"/>
      <c r="S14" s="34"/>
    </row>
    <row r="15" spans="1:17" ht="15">
      <c r="A15" s="18" t="s">
        <v>13</v>
      </c>
      <c r="B15" s="13">
        <v>712.357</v>
      </c>
      <c r="C15" s="12">
        <v>0</v>
      </c>
      <c r="D15" s="35">
        <v>0</v>
      </c>
      <c r="E15" s="12">
        <v>0</v>
      </c>
      <c r="F15" s="13">
        <v>0</v>
      </c>
      <c r="G15" s="12">
        <v>0</v>
      </c>
      <c r="H15" s="35">
        <v>642.605</v>
      </c>
      <c r="I15" s="12">
        <v>0</v>
      </c>
      <c r="J15" s="35" t="s">
        <v>16</v>
      </c>
      <c r="K15" s="12" t="s">
        <v>16</v>
      </c>
      <c r="L15" s="35">
        <f t="shared" si="1"/>
        <v>-9.791719601267332</v>
      </c>
      <c r="M15" s="14" t="s">
        <v>16</v>
      </c>
      <c r="O15" s="3"/>
      <c r="P15" s="19"/>
      <c r="Q15" s="19"/>
    </row>
    <row r="16" spans="1:17" ht="15">
      <c r="A16" s="24" t="s">
        <v>14</v>
      </c>
      <c r="B16" s="36">
        <v>313.367</v>
      </c>
      <c r="C16" s="37">
        <v>25.444</v>
      </c>
      <c r="D16" s="25">
        <v>0</v>
      </c>
      <c r="E16" s="26">
        <v>0</v>
      </c>
      <c r="F16" s="36">
        <v>0</v>
      </c>
      <c r="G16" s="37">
        <v>0</v>
      </c>
      <c r="H16" s="25">
        <v>177.889</v>
      </c>
      <c r="I16" s="26">
        <v>0</v>
      </c>
      <c r="J16" s="25" t="s">
        <v>16</v>
      </c>
      <c r="K16" s="26" t="s">
        <v>16</v>
      </c>
      <c r="L16" s="25">
        <f t="shared" si="1"/>
        <v>-43.23301432505656</v>
      </c>
      <c r="M16" s="27" t="s">
        <v>16</v>
      </c>
      <c r="O16" s="3"/>
      <c r="P16" s="19"/>
      <c r="Q16" s="19"/>
    </row>
    <row r="17" spans="1:19" s="9" customFormat="1" ht="15">
      <c r="A17" s="28" t="s">
        <v>19</v>
      </c>
      <c r="B17" s="29">
        <v>6229.867</v>
      </c>
      <c r="C17" s="30">
        <v>1372.54</v>
      </c>
      <c r="D17" s="31">
        <v>770.254</v>
      </c>
      <c r="E17" s="32">
        <v>6207.08</v>
      </c>
      <c r="F17" s="29">
        <v>1092.489</v>
      </c>
      <c r="G17" s="30">
        <v>1843.5</v>
      </c>
      <c r="H17" s="31">
        <v>3033.413</v>
      </c>
      <c r="I17" s="32">
        <v>616.54</v>
      </c>
      <c r="J17" s="31">
        <f aca="true" t="shared" si="2" ref="J17:K28">+((H17*100/F17)-100)</f>
        <v>177.660736172172</v>
      </c>
      <c r="K17" s="32">
        <f t="shared" si="2"/>
        <v>-66.55600759425008</v>
      </c>
      <c r="L17" s="31">
        <f t="shared" si="1"/>
        <v>-51.308543183987716</v>
      </c>
      <c r="M17" s="33">
        <f t="shared" si="1"/>
        <v>-55.080361956664284</v>
      </c>
      <c r="N17" s="34"/>
      <c r="O17" s="34"/>
      <c r="P17" s="34"/>
      <c r="Q17" s="34"/>
      <c r="R17" s="34"/>
      <c r="S17" s="34"/>
    </row>
    <row r="18" spans="1:17" ht="15">
      <c r="A18" s="18" t="s">
        <v>13</v>
      </c>
      <c r="B18" s="13">
        <v>346.068</v>
      </c>
      <c r="C18" s="12">
        <v>249.64</v>
      </c>
      <c r="D18" s="13">
        <v>26.569</v>
      </c>
      <c r="E18" s="12">
        <v>0</v>
      </c>
      <c r="F18" s="13">
        <v>0</v>
      </c>
      <c r="G18" s="12">
        <v>0</v>
      </c>
      <c r="H18" s="13">
        <v>867.659</v>
      </c>
      <c r="I18" s="12">
        <v>0</v>
      </c>
      <c r="J18" s="13" t="s">
        <v>16</v>
      </c>
      <c r="K18" s="12" t="s">
        <v>16</v>
      </c>
      <c r="L18" s="13">
        <f t="shared" si="1"/>
        <v>150.71922281170174</v>
      </c>
      <c r="M18" s="14" t="s">
        <v>16</v>
      </c>
      <c r="O18" s="3"/>
      <c r="P18" s="19"/>
      <c r="Q18" s="19"/>
    </row>
    <row r="19" spans="1:17" ht="15">
      <c r="A19" s="20" t="s">
        <v>14</v>
      </c>
      <c r="B19" s="13">
        <v>2459.593</v>
      </c>
      <c r="C19" s="12">
        <v>1122.9</v>
      </c>
      <c r="D19" s="21">
        <v>421.28499999999997</v>
      </c>
      <c r="E19" s="22">
        <v>984.48</v>
      </c>
      <c r="F19" s="13">
        <v>532.189</v>
      </c>
      <c r="G19" s="12">
        <v>985</v>
      </c>
      <c r="H19" s="13">
        <v>730.026</v>
      </c>
      <c r="I19" s="12">
        <v>103.84</v>
      </c>
      <c r="J19" s="21">
        <f t="shared" si="2"/>
        <v>37.174199391569516</v>
      </c>
      <c r="K19" s="22">
        <f t="shared" si="2"/>
        <v>-89.45786802030457</v>
      </c>
      <c r="L19" s="21">
        <f t="shared" si="1"/>
        <v>-70.31923574347464</v>
      </c>
      <c r="M19" s="23">
        <f t="shared" si="1"/>
        <v>-90.75251580728471</v>
      </c>
      <c r="O19" s="3"/>
      <c r="P19" s="19"/>
      <c r="Q19" s="19"/>
    </row>
    <row r="20" spans="1:17" ht="15">
      <c r="A20" s="38" t="s">
        <v>20</v>
      </c>
      <c r="B20" s="36">
        <v>3424.206</v>
      </c>
      <c r="C20" s="37">
        <v>0</v>
      </c>
      <c r="D20" s="39">
        <v>322.4</v>
      </c>
      <c r="E20" s="40">
        <v>5222.6</v>
      </c>
      <c r="F20" s="36">
        <v>560.3</v>
      </c>
      <c r="G20" s="37">
        <v>858.5</v>
      </c>
      <c r="H20" s="41">
        <v>1435.728</v>
      </c>
      <c r="I20" s="42">
        <v>512.7</v>
      </c>
      <c r="J20" s="39">
        <f t="shared" si="2"/>
        <v>156.2427271104766</v>
      </c>
      <c r="K20" s="40">
        <f t="shared" si="2"/>
        <v>-40.27955736750145</v>
      </c>
      <c r="L20" s="39">
        <f t="shared" si="1"/>
        <v>-58.071214173446336</v>
      </c>
      <c r="M20" s="43" t="s">
        <v>16</v>
      </c>
      <c r="O20" s="3"/>
      <c r="P20" s="19"/>
      <c r="Q20" s="19"/>
    </row>
    <row r="21" spans="1:17" ht="15">
      <c r="A21" s="18" t="s">
        <v>21</v>
      </c>
      <c r="B21" s="44">
        <v>0</v>
      </c>
      <c r="C21" s="45">
        <v>13.8</v>
      </c>
      <c r="D21" s="46">
        <v>550.569</v>
      </c>
      <c r="E21" s="12">
        <v>0</v>
      </c>
      <c r="F21" s="44">
        <v>115.018</v>
      </c>
      <c r="G21" s="45">
        <v>1.862</v>
      </c>
      <c r="H21" s="46">
        <v>1540.28</v>
      </c>
      <c r="I21" s="12">
        <v>117.5</v>
      </c>
      <c r="J21" s="46">
        <f t="shared" si="2"/>
        <v>1239.1643047175226</v>
      </c>
      <c r="K21" s="12">
        <f t="shared" si="2"/>
        <v>6210.418904403867</v>
      </c>
      <c r="L21" s="46" t="s">
        <v>16</v>
      </c>
      <c r="M21" s="14">
        <f t="shared" si="1"/>
        <v>751.4492753623188</v>
      </c>
      <c r="O21" s="3"/>
      <c r="P21" s="19"/>
      <c r="Q21" s="19"/>
    </row>
    <row r="22" spans="1:17" ht="15">
      <c r="A22" s="20" t="s">
        <v>22</v>
      </c>
      <c r="B22" s="13">
        <v>35</v>
      </c>
      <c r="C22" s="12">
        <v>1054.307</v>
      </c>
      <c r="D22" s="47">
        <v>115.995</v>
      </c>
      <c r="E22" s="22">
        <v>32.291</v>
      </c>
      <c r="F22" s="13">
        <v>21.826</v>
      </c>
      <c r="G22" s="12">
        <v>0</v>
      </c>
      <c r="H22" s="46">
        <v>49.24</v>
      </c>
      <c r="I22" s="12">
        <v>0</v>
      </c>
      <c r="J22" s="47">
        <f>+((H22*100/F22)-100)</f>
        <v>125.60249244020892</v>
      </c>
      <c r="K22" s="22" t="s">
        <v>16</v>
      </c>
      <c r="L22" s="47">
        <f t="shared" si="1"/>
        <v>40.68571428571428</v>
      </c>
      <c r="M22" s="23" t="s">
        <v>16</v>
      </c>
      <c r="O22" s="3"/>
      <c r="P22" s="19"/>
      <c r="Q22" s="19"/>
    </row>
    <row r="23" spans="1:17" ht="15">
      <c r="A23" s="20" t="s">
        <v>23</v>
      </c>
      <c r="B23" s="13">
        <v>318.176</v>
      </c>
      <c r="C23" s="12">
        <v>1563.178</v>
      </c>
      <c r="D23" s="47">
        <v>982.87</v>
      </c>
      <c r="E23" s="22">
        <v>449.92</v>
      </c>
      <c r="F23" s="13">
        <v>1126.9830000000002</v>
      </c>
      <c r="G23" s="12">
        <v>2372.92</v>
      </c>
      <c r="H23" s="46">
        <v>941.752</v>
      </c>
      <c r="I23" s="12">
        <v>57.2</v>
      </c>
      <c r="J23" s="47">
        <f t="shared" si="2"/>
        <v>-16.436006576851668</v>
      </c>
      <c r="K23" s="22">
        <f t="shared" si="2"/>
        <v>-97.58946782866678</v>
      </c>
      <c r="L23" s="47">
        <f t="shared" si="1"/>
        <v>195.9846122900533</v>
      </c>
      <c r="M23" s="23">
        <f t="shared" si="1"/>
        <v>-96.3407878053555</v>
      </c>
      <c r="O23" s="3"/>
      <c r="P23" s="19"/>
      <c r="Q23" s="19"/>
    </row>
    <row r="24" spans="1:17" ht="15">
      <c r="A24" s="20" t="s">
        <v>24</v>
      </c>
      <c r="B24" s="13">
        <v>26.02</v>
      </c>
      <c r="C24" s="12">
        <v>1380.8</v>
      </c>
      <c r="D24" s="47">
        <v>604.414</v>
      </c>
      <c r="E24" s="22">
        <v>1524.623</v>
      </c>
      <c r="F24" s="13">
        <v>1651.02</v>
      </c>
      <c r="G24" s="12">
        <v>137.68</v>
      </c>
      <c r="H24" s="46">
        <v>46.482</v>
      </c>
      <c r="I24" s="12">
        <v>940.19</v>
      </c>
      <c r="J24" s="47">
        <f t="shared" si="2"/>
        <v>-97.18464948940655</v>
      </c>
      <c r="K24" s="22">
        <f t="shared" si="2"/>
        <v>582.8805926786752</v>
      </c>
      <c r="L24" s="47">
        <f>+((H24*100/B24)-100)</f>
        <v>78.63950807071484</v>
      </c>
      <c r="M24" s="23">
        <f>+((I24*100/C24)-100)</f>
        <v>-31.90976245654693</v>
      </c>
      <c r="O24" s="3"/>
      <c r="P24" s="19"/>
      <c r="Q24" s="19"/>
    </row>
    <row r="25" spans="1:17" ht="15">
      <c r="A25" s="20" t="s">
        <v>25</v>
      </c>
      <c r="B25" s="47">
        <v>103.94</v>
      </c>
      <c r="C25" s="48">
        <v>2949.68</v>
      </c>
      <c r="D25" s="47">
        <v>775.04</v>
      </c>
      <c r="E25" s="48">
        <v>67.95</v>
      </c>
      <c r="F25" s="47">
        <v>75.983</v>
      </c>
      <c r="G25" s="48">
        <v>0</v>
      </c>
      <c r="H25" s="47">
        <v>202.772</v>
      </c>
      <c r="I25" s="49">
        <v>0</v>
      </c>
      <c r="J25" s="47">
        <f t="shared" si="2"/>
        <v>166.86495663503678</v>
      </c>
      <c r="K25" s="48" t="s">
        <v>16</v>
      </c>
      <c r="L25" s="47">
        <f>+((H25*100/B25)-100)</f>
        <v>95.0856263228786</v>
      </c>
      <c r="M25" s="50" t="s">
        <v>16</v>
      </c>
      <c r="O25" s="3"/>
      <c r="P25" s="19"/>
      <c r="Q25" s="19"/>
    </row>
    <row r="26" spans="1:17" ht="15">
      <c r="A26" s="20" t="s">
        <v>26</v>
      </c>
      <c r="B26" s="47">
        <v>0</v>
      </c>
      <c r="C26" s="48">
        <v>0</v>
      </c>
      <c r="D26" s="51">
        <v>757.94</v>
      </c>
      <c r="E26" s="48">
        <v>0</v>
      </c>
      <c r="F26" s="47">
        <v>0</v>
      </c>
      <c r="G26" s="48">
        <v>0</v>
      </c>
      <c r="H26" s="47">
        <v>20.006</v>
      </c>
      <c r="I26" s="49">
        <v>0</v>
      </c>
      <c r="J26" s="51" t="s">
        <v>16</v>
      </c>
      <c r="K26" s="48" t="s">
        <v>16</v>
      </c>
      <c r="L26" s="51" t="s">
        <v>16</v>
      </c>
      <c r="M26" s="50" t="s">
        <v>16</v>
      </c>
      <c r="O26" s="3"/>
      <c r="P26" s="19"/>
      <c r="Q26" s="19"/>
    </row>
    <row r="27" spans="1:17" ht="15">
      <c r="A27" s="20" t="s">
        <v>27</v>
      </c>
      <c r="B27" s="51">
        <v>4238.455</v>
      </c>
      <c r="C27" s="52">
        <v>7702.9</v>
      </c>
      <c r="D27" s="51">
        <v>856.111</v>
      </c>
      <c r="E27" s="52">
        <v>3877.19</v>
      </c>
      <c r="F27" s="51">
        <v>267.352</v>
      </c>
      <c r="G27" s="52">
        <v>759.34</v>
      </c>
      <c r="H27" s="51">
        <v>3915.964</v>
      </c>
      <c r="I27" s="53">
        <v>269.54</v>
      </c>
      <c r="J27" s="51">
        <f t="shared" si="2"/>
        <v>1364.7221640384214</v>
      </c>
      <c r="K27" s="48">
        <f t="shared" si="2"/>
        <v>-64.50338451813417</v>
      </c>
      <c r="L27" s="51">
        <f>+((H27*100/B27)-100)</f>
        <v>-7.60869231830938</v>
      </c>
      <c r="M27" s="50">
        <f>+((I27*100/C27)-100)</f>
        <v>-96.50079840060236</v>
      </c>
      <c r="O27" s="3"/>
      <c r="P27" s="19"/>
      <c r="Q27" s="19"/>
    </row>
    <row r="28" spans="1:19" ht="15">
      <c r="A28" s="54" t="s">
        <v>28</v>
      </c>
      <c r="B28" s="55">
        <v>35511.244999999995</v>
      </c>
      <c r="C28" s="55">
        <v>32324.995000000003</v>
      </c>
      <c r="D28" s="55">
        <v>53044.641</v>
      </c>
      <c r="E28" s="55">
        <v>25230.339</v>
      </c>
      <c r="F28" s="55">
        <v>25364.404</v>
      </c>
      <c r="G28" s="55">
        <v>36668.029</v>
      </c>
      <c r="H28" s="55">
        <v>58376.59</v>
      </c>
      <c r="I28" s="55">
        <v>4124.43</v>
      </c>
      <c r="J28" s="56">
        <f t="shared" si="2"/>
        <v>130.15163297351677</v>
      </c>
      <c r="K28" s="56">
        <f t="shared" si="2"/>
        <v>-88.75197246080502</v>
      </c>
      <c r="L28" s="56">
        <f>+((H28*100/B28)-100)</f>
        <v>64.3890266308602</v>
      </c>
      <c r="M28" s="57">
        <f>+((I28*100/C28)-100)</f>
        <v>-87.24074048580673</v>
      </c>
      <c r="O28" s="3"/>
      <c r="P28" s="19"/>
      <c r="Q28" s="19"/>
      <c r="R28" s="58"/>
      <c r="S28" s="58"/>
    </row>
    <row r="29" spans="1:17" s="1" customFormat="1" ht="15">
      <c r="A29" s="59" t="s">
        <v>29</v>
      </c>
      <c r="B29" s="60"/>
      <c r="C29" s="60"/>
      <c r="D29" s="60"/>
      <c r="E29" s="60"/>
      <c r="F29" s="60"/>
      <c r="G29" s="60"/>
      <c r="H29" s="60"/>
      <c r="I29" s="60"/>
      <c r="J29" s="59"/>
      <c r="K29" s="59"/>
      <c r="L29" s="59"/>
      <c r="M29" s="59"/>
      <c r="P29" s="19"/>
      <c r="Q29" s="19"/>
    </row>
    <row r="30" spans="1:13" s="1" customFormat="1" ht="15">
      <c r="A30" s="61" t="s">
        <v>30</v>
      </c>
      <c r="B30" s="61"/>
      <c r="C30" s="61"/>
      <c r="D30" s="61"/>
      <c r="E30" s="61"/>
      <c r="F30" s="62"/>
      <c r="G30" s="62"/>
      <c r="H30" s="62"/>
      <c r="I30" s="62"/>
      <c r="K30" s="19"/>
      <c r="L30" s="19"/>
      <c r="M30" s="19"/>
    </row>
    <row r="31" spans="1:13" s="1" customFormat="1" ht="15">
      <c r="A31" s="61" t="s">
        <v>31</v>
      </c>
      <c r="B31" s="61"/>
      <c r="C31" s="61"/>
      <c r="D31" s="61"/>
      <c r="E31" s="61"/>
      <c r="F31" s="63"/>
      <c r="J31" s="64"/>
      <c r="K31" s="19"/>
      <c r="L31" s="19"/>
      <c r="M31" s="19"/>
    </row>
    <row r="32" spans="1:13" s="1" customFormat="1" ht="15" customHeight="1">
      <c r="A32" s="67" t="s">
        <v>32</v>
      </c>
      <c r="B32" s="68"/>
      <c r="C32" s="68"/>
      <c r="D32" s="68"/>
      <c r="E32" s="68"/>
      <c r="F32" s="68"/>
      <c r="G32" s="68"/>
      <c r="H32" s="68"/>
      <c r="I32" s="68"/>
      <c r="J32" s="69"/>
      <c r="L32" s="59"/>
      <c r="M32" s="59"/>
    </row>
    <row r="33" spans="2:10" s="1" customFormat="1" ht="15" customHeight="1">
      <c r="B33" s="19"/>
      <c r="C33" s="19"/>
      <c r="J33" s="64" t="s">
        <v>33</v>
      </c>
    </row>
    <row r="34" s="1" customFormat="1" ht="15">
      <c r="J34" s="64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D5:E5"/>
    <mergeCell ref="F5:G5"/>
    <mergeCell ref="H5:I5"/>
    <mergeCell ref="J5:K5"/>
    <mergeCell ref="G6:G7"/>
    <mergeCell ref="H6:H7"/>
    <mergeCell ref="I6:I7"/>
    <mergeCell ref="J6:J7"/>
    <mergeCell ref="A2:M2"/>
    <mergeCell ref="A4:A7"/>
    <mergeCell ref="B4:G4"/>
    <mergeCell ref="H4:I4"/>
    <mergeCell ref="J4:M4"/>
    <mergeCell ref="B5:C5"/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2021-01-13T14:21:17Z</dcterms:created>
  <dcterms:modified xsi:type="dcterms:W3CDTF">2021-01-14T05:31:39Z</dcterms:modified>
  <cp:category/>
  <cp:version/>
  <cp:contentType/>
  <cp:contentStatus/>
</cp:coreProperties>
</file>