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_3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<sst xmlns="http://schemas.openxmlformats.org/spreadsheetml/2006/main" count="65" uniqueCount="34">
  <si>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 xml:space="preserve">Grūdų  ir aliejinių augalų sėklų  supirkimo kiekių suvestinė ataskaita (2021 m. 1 – 3 sav.) pagal GS-1*, t </t>
  </si>
  <si>
    <t xml:space="preserve">                      Data
Grūdai</t>
  </si>
  <si>
    <t>Pokytis, %</t>
  </si>
  <si>
    <t>3 sav.  (01 13– 19)</t>
  </si>
  <si>
    <t>1  sav.  (01 04–10)</t>
  </si>
  <si>
    <t>2  sav.  (01 11–17)</t>
  </si>
  <si>
    <t>3  sav.  (01 18–24)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</si>
  <si>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</si>
  <si>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</si>
  <si>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</si>
  <si>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</si>
  <si>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</si>
  <si>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</si>
  <si>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</si>
  <si>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</si>
  <si>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</si>
  <si>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</si>
  <si>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</si>
  <si>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</si>
  <si>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</si>
  <si>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</si>
  <si>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</si>
  <si>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</si>
  <si>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</si>
  <si>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</si>
  <si>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</si>
  <si>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</si>
  <si>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</si>
  <si>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</si>
  <si>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</si>
  <si>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2021 m. 3 savaitę su 2 savaite</t>
  </si>
  <si>
    <t>*** lyginant 2021 m. 3 savaitę su 2020 m. 3 savaite</t>
  </si>
  <si>
    <t>Pastaba: grūdų bei aliejinių augalų sėklų 1 ir 2 savaičių supirkimo kiekiai patikslinti  2021-01-28</t>
  </si>
  <si>
    <t xml:space="preserve">               Šaltinis: ŽŪIKVC (ŽŪMPRIS)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</si>
</sst>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S33" sqref="S33:S34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2020</v>
      </c>
      <c r="C4" s="7"/>
      <c r="D4" s="8">
        <v>2021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43075.595</v>
      </c>
      <c r="C8" s="22">
        <v>17472.31</v>
      </c>
      <c r="D8" s="21">
        <v>47806.191</v>
      </c>
      <c r="E8" s="22">
        <v>2123.46</v>
      </c>
      <c r="F8" s="21">
        <v>42122.085</v>
      </c>
      <c r="G8" s="22">
        <v>16018.259</v>
      </c>
      <c r="H8" s="21">
        <v>25370.673000000003</v>
      </c>
      <c r="I8" s="22">
        <v>6418.954</v>
      </c>
      <c r="J8" s="21">
        <f aca="true" t="shared" si="0" ref="J8:K23">+((H8*100/F8)-100)</f>
        <v>-39.768715152633106</v>
      </c>
      <c r="K8" s="22">
        <f t="shared" si="0"/>
        <v>-59.92726800084828</v>
      </c>
      <c r="L8" s="21">
        <f aca="true" t="shared" si="1" ref="L8:M23">+((H8*100/B8)-100)</f>
        <v>-41.10197897440534</v>
      </c>
      <c r="M8" s="23">
        <f t="shared" si="1"/>
        <v>-63.262133055102616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24494.949</v>
      </c>
      <c r="C9" s="28">
        <v>7360.499</v>
      </c>
      <c r="D9" s="29">
        <v>8531.947</v>
      </c>
      <c r="E9" s="28">
        <v>621.5</v>
      </c>
      <c r="F9" s="29">
        <v>8054.654</v>
      </c>
      <c r="G9" s="28">
        <v>4133.679</v>
      </c>
      <c r="H9" s="29">
        <v>5118.392</v>
      </c>
      <c r="I9" s="28">
        <v>1092.92</v>
      </c>
      <c r="J9" s="29">
        <f>+((H9*100/F9)-100)</f>
        <v>-36.45422882224365</v>
      </c>
      <c r="K9" s="28">
        <f>+((I9*100/G9)-100)</f>
        <v>-73.56059819836034</v>
      </c>
      <c r="L9" s="29">
        <f>+((H9*100/B9)-100)</f>
        <v>-79.10429615509712</v>
      </c>
      <c r="M9" s="30">
        <f>+((I9*100/C9)-100)</f>
        <v>-85.15155018701857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12268.211000000001</v>
      </c>
      <c r="C10" s="28">
        <v>2646.257</v>
      </c>
      <c r="D10" s="29">
        <v>13475.681999999999</v>
      </c>
      <c r="E10" s="28">
        <v>179.34</v>
      </c>
      <c r="F10" s="29">
        <v>12676.125</v>
      </c>
      <c r="G10" s="28">
        <v>2111.035</v>
      </c>
      <c r="H10" s="29">
        <v>7554.192</v>
      </c>
      <c r="I10" s="28">
        <v>355.59</v>
      </c>
      <c r="J10" s="29">
        <f>+((H10*100/F10)-100)</f>
        <v>-40.40614146673373</v>
      </c>
      <c r="K10" s="28">
        <f t="shared" si="0"/>
        <v>-83.15565587496181</v>
      </c>
      <c r="L10" s="29">
        <f t="shared" si="1"/>
        <v>-38.42466517734331</v>
      </c>
      <c r="M10" s="30">
        <f t="shared" si="1"/>
        <v>-86.562529640923</v>
      </c>
      <c r="N10" s="24"/>
      <c r="O10" s="24"/>
      <c r="P10" s="35"/>
      <c r="Q10" s="35"/>
    </row>
    <row r="11" spans="1:17" ht="15">
      <c r="A11" s="36" t="s">
        <v>14</v>
      </c>
      <c r="B11" s="29">
        <v>4531.097</v>
      </c>
      <c r="C11" s="28">
        <v>6598.314</v>
      </c>
      <c r="D11" s="29">
        <v>22743.963</v>
      </c>
      <c r="E11" s="28">
        <v>1108.02</v>
      </c>
      <c r="F11" s="29">
        <v>18682.215</v>
      </c>
      <c r="G11" s="28">
        <v>9240.145</v>
      </c>
      <c r="H11" s="29">
        <v>10859.262</v>
      </c>
      <c r="I11" s="28">
        <v>3583.794</v>
      </c>
      <c r="J11" s="37">
        <f t="shared" si="0"/>
        <v>-41.873798155090284</v>
      </c>
      <c r="K11" s="38">
        <f t="shared" si="0"/>
        <v>-61.21495928905878</v>
      </c>
      <c r="L11" s="37">
        <f t="shared" si="1"/>
        <v>139.66077089058123</v>
      </c>
      <c r="M11" s="39">
        <f t="shared" si="1"/>
        <v>-45.68621620613994</v>
      </c>
      <c r="O11" s="12"/>
      <c r="P11" s="35"/>
      <c r="Q11" s="35"/>
    </row>
    <row r="12" spans="1:17" ht="15">
      <c r="A12" s="36" t="s">
        <v>15</v>
      </c>
      <c r="B12" s="29">
        <v>379.693</v>
      </c>
      <c r="C12" s="28">
        <v>32.42</v>
      </c>
      <c r="D12" s="29">
        <v>2362.855</v>
      </c>
      <c r="E12" s="28">
        <v>32.84</v>
      </c>
      <c r="F12" s="29">
        <v>2013.006</v>
      </c>
      <c r="G12" s="28">
        <v>279.91</v>
      </c>
      <c r="H12" s="29">
        <v>1366.946</v>
      </c>
      <c r="I12" s="28">
        <v>1108.35</v>
      </c>
      <c r="J12" s="37">
        <f t="shared" si="0"/>
        <v>-32.094290826753635</v>
      </c>
      <c r="K12" s="38">
        <f t="shared" si="0"/>
        <v>295.96656068021855</v>
      </c>
      <c r="L12" s="37">
        <f t="shared" si="1"/>
        <v>260.01348457833035</v>
      </c>
      <c r="M12" s="39">
        <f t="shared" si="1"/>
        <v>3318.723010487353</v>
      </c>
      <c r="N12" s="24"/>
      <c r="O12" s="24"/>
      <c r="P12" s="35"/>
      <c r="Q12" s="35"/>
    </row>
    <row r="13" spans="1:14" ht="15">
      <c r="A13" s="40" t="s">
        <v>16</v>
      </c>
      <c r="B13" s="29">
        <v>1398.365</v>
      </c>
      <c r="C13" s="28">
        <v>834.82</v>
      </c>
      <c r="D13" s="29">
        <v>691.744</v>
      </c>
      <c r="E13" s="28">
        <v>181.76</v>
      </c>
      <c r="F13" s="29">
        <v>696.085</v>
      </c>
      <c r="G13" s="28">
        <v>253.49</v>
      </c>
      <c r="H13" s="29">
        <v>467.581</v>
      </c>
      <c r="I13" s="28">
        <v>278.3</v>
      </c>
      <c r="J13" s="41">
        <f t="shared" si="0"/>
        <v>-32.82702543511209</v>
      </c>
      <c r="K13" s="42">
        <f t="shared" si="0"/>
        <v>9.7873683380015</v>
      </c>
      <c r="L13" s="41">
        <f t="shared" si="1"/>
        <v>-66.56230669388893</v>
      </c>
      <c r="M13" s="43">
        <f t="shared" si="1"/>
        <v>-66.66347236530031</v>
      </c>
      <c r="N13" s="24"/>
    </row>
    <row r="14" spans="1:19" s="25" customFormat="1" ht="15">
      <c r="A14" s="44" t="s">
        <v>17</v>
      </c>
      <c r="B14" s="45">
        <v>757.614</v>
      </c>
      <c r="C14" s="46">
        <v>26</v>
      </c>
      <c r="D14" s="47">
        <v>820.494</v>
      </c>
      <c r="E14" s="48">
        <v>0</v>
      </c>
      <c r="F14" s="47">
        <v>82.32</v>
      </c>
      <c r="G14" s="48">
        <v>0</v>
      </c>
      <c r="H14" s="47">
        <v>360.912</v>
      </c>
      <c r="I14" s="48">
        <v>0</v>
      </c>
      <c r="J14" s="47">
        <f t="shared" si="0"/>
        <v>338.4256559766764</v>
      </c>
      <c r="K14" s="48" t="s">
        <v>18</v>
      </c>
      <c r="L14" s="47">
        <f t="shared" si="1"/>
        <v>-52.36202076519178</v>
      </c>
      <c r="M14" s="49" t="s">
        <v>18</v>
      </c>
      <c r="N14" s="50"/>
      <c r="O14" s="50"/>
      <c r="P14" s="50"/>
      <c r="Q14" s="50"/>
      <c r="R14" s="50"/>
      <c r="S14" s="50"/>
    </row>
    <row r="15" spans="1:17" ht="15">
      <c r="A15" s="34" t="s">
        <v>13</v>
      </c>
      <c r="B15" s="29">
        <v>404.97</v>
      </c>
      <c r="C15" s="28">
        <v>0</v>
      </c>
      <c r="D15" s="51">
        <v>642.605</v>
      </c>
      <c r="E15" s="28">
        <v>0</v>
      </c>
      <c r="F15" s="51">
        <v>0</v>
      </c>
      <c r="G15" s="28">
        <v>0</v>
      </c>
      <c r="H15" s="51">
        <v>214.235</v>
      </c>
      <c r="I15" s="28">
        <v>0</v>
      </c>
      <c r="J15" s="51" t="s">
        <v>18</v>
      </c>
      <c r="K15" s="28" t="s">
        <v>18</v>
      </c>
      <c r="L15" s="51">
        <f t="shared" si="1"/>
        <v>-47.09855050991432</v>
      </c>
      <c r="M15" s="30" t="s">
        <v>18</v>
      </c>
      <c r="O15" s="12"/>
      <c r="P15" s="35"/>
      <c r="Q15" s="35"/>
    </row>
    <row r="16" spans="1:17" ht="15">
      <c r="A16" s="40" t="s">
        <v>14</v>
      </c>
      <c r="B16" s="52">
        <v>352.644</v>
      </c>
      <c r="C16" s="53">
        <v>26</v>
      </c>
      <c r="D16" s="41">
        <v>177.889</v>
      </c>
      <c r="E16" s="42">
        <v>0</v>
      </c>
      <c r="F16" s="41">
        <v>82.32</v>
      </c>
      <c r="G16" s="42">
        <v>0</v>
      </c>
      <c r="H16" s="41">
        <v>146.677</v>
      </c>
      <c r="I16" s="42">
        <v>0</v>
      </c>
      <c r="J16" s="41">
        <f t="shared" si="0"/>
        <v>78.1790573372206</v>
      </c>
      <c r="K16" s="42" t="s">
        <v>18</v>
      </c>
      <c r="L16" s="41">
        <f t="shared" si="1"/>
        <v>-58.40649493540228</v>
      </c>
      <c r="M16" s="43" t="s">
        <v>18</v>
      </c>
      <c r="O16" s="12"/>
      <c r="P16" s="35"/>
      <c r="Q16" s="35"/>
    </row>
    <row r="17" spans="1:19" s="25" customFormat="1" ht="15">
      <c r="A17" s="44" t="s">
        <v>19</v>
      </c>
      <c r="B17" s="45">
        <v>4883.817</v>
      </c>
      <c r="C17" s="46">
        <v>3036.941</v>
      </c>
      <c r="D17" s="47">
        <v>3033.413</v>
      </c>
      <c r="E17" s="48">
        <v>616.54</v>
      </c>
      <c r="F17" s="47">
        <v>4722.954</v>
      </c>
      <c r="G17" s="48">
        <v>584.26</v>
      </c>
      <c r="H17" s="47">
        <v>6452.525000000001</v>
      </c>
      <c r="I17" s="48">
        <v>1249.42</v>
      </c>
      <c r="J17" s="47">
        <f t="shared" si="0"/>
        <v>36.62053452140336</v>
      </c>
      <c r="K17" s="48">
        <f t="shared" si="0"/>
        <v>113.84657515489678</v>
      </c>
      <c r="L17" s="47">
        <f t="shared" si="1"/>
        <v>32.12053195277383</v>
      </c>
      <c r="M17" s="49">
        <f t="shared" si="1"/>
        <v>-58.85926002513713</v>
      </c>
      <c r="N17" s="50"/>
      <c r="O17" s="50"/>
      <c r="P17" s="50"/>
      <c r="Q17" s="50"/>
      <c r="R17" s="50"/>
      <c r="S17" s="50"/>
    </row>
    <row r="18" spans="1:17" ht="15">
      <c r="A18" s="34" t="s">
        <v>13</v>
      </c>
      <c r="B18" s="29">
        <v>522.425</v>
      </c>
      <c r="C18" s="28">
        <v>523.42</v>
      </c>
      <c r="D18" s="29">
        <v>867.659</v>
      </c>
      <c r="E18" s="28">
        <v>0</v>
      </c>
      <c r="F18" s="29">
        <v>442.358</v>
      </c>
      <c r="G18" s="28">
        <v>0</v>
      </c>
      <c r="H18" s="29">
        <v>590.128</v>
      </c>
      <c r="I18" s="28">
        <v>0</v>
      </c>
      <c r="J18" s="29">
        <f t="shared" si="0"/>
        <v>33.40507010159192</v>
      </c>
      <c r="K18" s="28" t="s">
        <v>18</v>
      </c>
      <c r="L18" s="29">
        <f t="shared" si="1"/>
        <v>12.959372158683081</v>
      </c>
      <c r="M18" s="30" t="s">
        <v>18</v>
      </c>
      <c r="O18" s="12"/>
      <c r="P18" s="35"/>
      <c r="Q18" s="35"/>
    </row>
    <row r="19" spans="1:17" ht="15">
      <c r="A19" s="36" t="s">
        <v>14</v>
      </c>
      <c r="B19" s="29">
        <v>1779.1670000000001</v>
      </c>
      <c r="C19" s="28">
        <v>1654.174</v>
      </c>
      <c r="D19" s="37">
        <v>730.026</v>
      </c>
      <c r="E19" s="38">
        <v>103.84</v>
      </c>
      <c r="F19" s="37">
        <v>1979.94</v>
      </c>
      <c r="G19" s="38">
        <v>286.32</v>
      </c>
      <c r="H19" s="29">
        <v>957.638</v>
      </c>
      <c r="I19" s="28">
        <v>112.52</v>
      </c>
      <c r="J19" s="37">
        <f t="shared" si="0"/>
        <v>-51.63297877713466</v>
      </c>
      <c r="K19" s="38">
        <f t="shared" si="0"/>
        <v>-60.70131321598212</v>
      </c>
      <c r="L19" s="37">
        <f t="shared" si="1"/>
        <v>-46.17492343326962</v>
      </c>
      <c r="M19" s="39">
        <f t="shared" si="1"/>
        <v>-93.19781353110375</v>
      </c>
      <c r="O19" s="12"/>
      <c r="P19" s="35"/>
      <c r="Q19" s="35"/>
    </row>
    <row r="20" spans="1:17" ht="15">
      <c r="A20" s="54" t="s">
        <v>20</v>
      </c>
      <c r="B20" s="52">
        <v>2582.225</v>
      </c>
      <c r="C20" s="53">
        <v>859.347</v>
      </c>
      <c r="D20" s="55">
        <v>1435.728</v>
      </c>
      <c r="E20" s="56">
        <v>512.7</v>
      </c>
      <c r="F20" s="55">
        <v>2300.656</v>
      </c>
      <c r="G20" s="56">
        <v>297.94</v>
      </c>
      <c r="H20" s="57">
        <v>4904.759</v>
      </c>
      <c r="I20" s="58">
        <v>1136.9</v>
      </c>
      <c r="J20" s="55">
        <f t="shared" si="0"/>
        <v>113.18958592679655</v>
      </c>
      <c r="K20" s="56">
        <f t="shared" si="0"/>
        <v>281.5868966906089</v>
      </c>
      <c r="L20" s="55">
        <f t="shared" si="1"/>
        <v>89.94313043983388</v>
      </c>
      <c r="M20" s="59">
        <f t="shared" si="1"/>
        <v>32.29812869539316</v>
      </c>
      <c r="O20" s="12"/>
      <c r="P20" s="35"/>
      <c r="Q20" s="35"/>
    </row>
    <row r="21" spans="1:17" ht="15">
      <c r="A21" s="34" t="s">
        <v>21</v>
      </c>
      <c r="B21" s="60">
        <v>357.938</v>
      </c>
      <c r="C21" s="61">
        <v>0</v>
      </c>
      <c r="D21" s="62">
        <v>1540.28</v>
      </c>
      <c r="E21" s="28">
        <v>117.5</v>
      </c>
      <c r="F21" s="62">
        <v>227.674</v>
      </c>
      <c r="G21" s="28">
        <v>0</v>
      </c>
      <c r="H21" s="62">
        <v>109.19</v>
      </c>
      <c r="I21" s="28">
        <v>0</v>
      </c>
      <c r="J21" s="62">
        <f t="shared" si="0"/>
        <v>-52.041076275727576</v>
      </c>
      <c r="K21" s="28" t="s">
        <v>18</v>
      </c>
      <c r="L21" s="62">
        <f t="shared" si="1"/>
        <v>-69.49471696215545</v>
      </c>
      <c r="M21" s="30" t="s">
        <v>18</v>
      </c>
      <c r="O21" s="12"/>
      <c r="P21" s="35"/>
      <c r="Q21" s="35"/>
    </row>
    <row r="22" spans="1:17" ht="15">
      <c r="A22" s="36" t="s">
        <v>22</v>
      </c>
      <c r="B22" s="29">
        <v>0</v>
      </c>
      <c r="C22" s="28">
        <v>0</v>
      </c>
      <c r="D22" s="63">
        <v>49.24</v>
      </c>
      <c r="E22" s="38">
        <v>0</v>
      </c>
      <c r="F22" s="63">
        <v>0</v>
      </c>
      <c r="G22" s="38">
        <v>0</v>
      </c>
      <c r="H22" s="62">
        <v>0</v>
      </c>
      <c r="I22" s="28">
        <v>0</v>
      </c>
      <c r="J22" s="63" t="s">
        <v>18</v>
      </c>
      <c r="K22" s="38" t="s">
        <v>18</v>
      </c>
      <c r="L22" s="63" t="s">
        <v>18</v>
      </c>
      <c r="M22" s="39" t="s">
        <v>18</v>
      </c>
      <c r="O22" s="12"/>
      <c r="P22" s="35"/>
      <c r="Q22" s="35"/>
    </row>
    <row r="23" spans="1:17" ht="15">
      <c r="A23" s="36" t="s">
        <v>23</v>
      </c>
      <c r="B23" s="29">
        <v>1199.012</v>
      </c>
      <c r="C23" s="28">
        <v>500.6</v>
      </c>
      <c r="D23" s="63">
        <v>941.752</v>
      </c>
      <c r="E23" s="38">
        <v>57.2</v>
      </c>
      <c r="F23" s="63">
        <v>1299.2050000000002</v>
      </c>
      <c r="G23" s="38">
        <v>885.334</v>
      </c>
      <c r="H23" s="62">
        <v>822.61</v>
      </c>
      <c r="I23" s="28">
        <v>415.492</v>
      </c>
      <c r="J23" s="63">
        <f t="shared" si="0"/>
        <v>-36.68358727067707</v>
      </c>
      <c r="K23" s="38">
        <f t="shared" si="0"/>
        <v>-53.06946305010312</v>
      </c>
      <c r="L23" s="63">
        <f t="shared" si="1"/>
        <v>-31.39267997317792</v>
      </c>
      <c r="M23" s="39">
        <f t="shared" si="1"/>
        <v>-17.00119856172593</v>
      </c>
      <c r="O23" s="12"/>
      <c r="P23" s="35"/>
      <c r="Q23" s="35"/>
    </row>
    <row r="24" spans="1:17" ht="15">
      <c r="A24" s="36" t="s">
        <v>24</v>
      </c>
      <c r="B24" s="29">
        <v>661.905</v>
      </c>
      <c r="C24" s="28">
        <v>379.86</v>
      </c>
      <c r="D24" s="63">
        <v>46.482</v>
      </c>
      <c r="E24" s="38">
        <v>940.19</v>
      </c>
      <c r="F24" s="63">
        <v>325.82</v>
      </c>
      <c r="G24" s="38">
        <v>109.12</v>
      </c>
      <c r="H24" s="62">
        <v>29.48</v>
      </c>
      <c r="I24" s="28">
        <v>113.1</v>
      </c>
      <c r="J24" s="63">
        <f>+((H24*100/F24)-100)</f>
        <v>-90.95205941931127</v>
      </c>
      <c r="K24" s="38">
        <f>+((I24*100/G24)-100)</f>
        <v>3.6473607038123106</v>
      </c>
      <c r="L24" s="63">
        <f>+((H24*100/B24)-100)</f>
        <v>-95.54618865245013</v>
      </c>
      <c r="M24" s="39">
        <f>+((I24*100/C24)-100)</f>
        <v>-70.2258726899384</v>
      </c>
      <c r="O24" s="12"/>
      <c r="P24" s="35"/>
      <c r="Q24" s="35"/>
    </row>
    <row r="25" spans="1:17" ht="15">
      <c r="A25" s="36" t="s">
        <v>25</v>
      </c>
      <c r="B25" s="63">
        <v>382.289</v>
      </c>
      <c r="C25" s="64">
        <v>128.46</v>
      </c>
      <c r="D25" s="63">
        <v>202.772</v>
      </c>
      <c r="E25" s="64">
        <v>0</v>
      </c>
      <c r="F25" s="63">
        <v>587.436</v>
      </c>
      <c r="G25" s="64">
        <v>0</v>
      </c>
      <c r="H25" s="63">
        <v>245.066</v>
      </c>
      <c r="I25" s="65">
        <v>23.72</v>
      </c>
      <c r="J25" s="63">
        <f>+((H25*100/F25)-100)</f>
        <v>-58.282093708931704</v>
      </c>
      <c r="K25" s="64" t="s">
        <v>18</v>
      </c>
      <c r="L25" s="63">
        <f>+((H25*100/B25)-100)</f>
        <v>-35.895095072052825</v>
      </c>
      <c r="M25" s="66">
        <f>+((I25*100/C25)-100)</f>
        <v>-81.53510820488869</v>
      </c>
      <c r="O25" s="12"/>
      <c r="P25" s="35"/>
      <c r="Q25" s="35"/>
    </row>
    <row r="26" spans="1:17" ht="15">
      <c r="A26" s="36" t="s">
        <v>26</v>
      </c>
      <c r="B26" s="63">
        <v>579.603</v>
      </c>
      <c r="C26" s="64">
        <v>0</v>
      </c>
      <c r="D26" s="67">
        <v>20.006</v>
      </c>
      <c r="E26" s="64">
        <v>0</v>
      </c>
      <c r="F26" s="67">
        <v>254.033</v>
      </c>
      <c r="G26" s="64">
        <v>0</v>
      </c>
      <c r="H26" s="63">
        <v>25.58</v>
      </c>
      <c r="I26" s="65">
        <v>0</v>
      </c>
      <c r="J26" s="67">
        <f>+((H26*100/F26)-100)</f>
        <v>-89.93044210791511</v>
      </c>
      <c r="K26" s="64" t="s">
        <v>18</v>
      </c>
      <c r="L26" s="67">
        <f>+((H26*100/B26)-100)</f>
        <v>-95.58663429968443</v>
      </c>
      <c r="M26" s="66" t="s">
        <v>18</v>
      </c>
      <c r="O26" s="12"/>
      <c r="P26" s="35"/>
      <c r="Q26" s="35"/>
    </row>
    <row r="27" spans="1:17" ht="15">
      <c r="A27" s="36" t="s">
        <v>27</v>
      </c>
      <c r="B27" s="67">
        <v>6159.525</v>
      </c>
      <c r="C27" s="68">
        <v>319.35</v>
      </c>
      <c r="D27" s="67">
        <v>3915.964</v>
      </c>
      <c r="E27" s="68">
        <v>5563.42</v>
      </c>
      <c r="F27" s="67">
        <v>6467.8</v>
      </c>
      <c r="G27" s="68">
        <v>72.22</v>
      </c>
      <c r="H27" s="67">
        <v>2326.3940000000002</v>
      </c>
      <c r="I27" s="69">
        <v>591.64</v>
      </c>
      <c r="J27" s="67">
        <f>+((H27*100/F27)-100)</f>
        <v>-64.03113887256873</v>
      </c>
      <c r="K27" s="64">
        <f>+((I27*100/G27)-100)</f>
        <v>719.2190528939352</v>
      </c>
      <c r="L27" s="67">
        <f>+((H27*100/B27)-100)</f>
        <v>-62.23095125029933</v>
      </c>
      <c r="M27" s="66">
        <f>+((I27*100/C27)-100)</f>
        <v>85.26381712854234</v>
      </c>
      <c r="O27" s="12"/>
      <c r="P27" s="35"/>
      <c r="Q27" s="35"/>
    </row>
    <row r="28" spans="1:19" ht="15">
      <c r="A28" s="70" t="s">
        <v>28</v>
      </c>
      <c r="B28" s="71">
        <v>58057.297999999995</v>
      </c>
      <c r="C28" s="71">
        <v>21863.520999999997</v>
      </c>
      <c r="D28" s="71">
        <v>58383.202000000005</v>
      </c>
      <c r="E28" s="71">
        <v>9418.31</v>
      </c>
      <c r="F28" s="71">
        <v>56089.33</v>
      </c>
      <c r="G28" s="71">
        <v>17671.443000000003</v>
      </c>
      <c r="H28" s="71">
        <v>35742.43</v>
      </c>
      <c r="I28" s="71">
        <v>8812.326</v>
      </c>
      <c r="J28" s="72">
        <f>+((H28*100/F28)-100)</f>
        <v>-36.275883488000304</v>
      </c>
      <c r="K28" s="72">
        <f>+((I28*100/G28)-100)</f>
        <v>-50.132391565306825</v>
      </c>
      <c r="L28" s="72">
        <f>+((H28*100/B28)-100)</f>
        <v>-38.43593961262199</v>
      </c>
      <c r="M28" s="73">
        <f>+((I28*100/C28)-100)</f>
        <v>-59.693930360073296</v>
      </c>
      <c r="O28" s="12"/>
      <c r="P28" s="35"/>
      <c r="Q28" s="35"/>
      <c r="R28" s="74"/>
      <c r="S28" s="74"/>
    </row>
    <row r="29" spans="1:17" s="1" customFormat="1" ht="15">
      <c r="A29" s="75" t="s">
        <v>29</v>
      </c>
      <c r="B29" s="76"/>
      <c r="C29" s="76"/>
      <c r="D29" s="76"/>
      <c r="E29" s="76"/>
      <c r="F29" s="76"/>
      <c r="G29" s="76"/>
      <c r="H29" s="76"/>
      <c r="I29" s="76"/>
      <c r="J29" s="75"/>
      <c r="K29" s="75"/>
      <c r="L29" s="75"/>
      <c r="M29" s="75"/>
      <c r="P29" s="35"/>
      <c r="Q29" s="35"/>
    </row>
    <row r="30" spans="1:13" s="1" customFormat="1" ht="15">
      <c r="A30" s="77" t="s">
        <v>30</v>
      </c>
      <c r="B30" s="77"/>
      <c r="C30" s="77"/>
      <c r="D30" s="77"/>
      <c r="E30" s="77"/>
      <c r="F30" s="78"/>
      <c r="G30" s="78"/>
      <c r="H30" s="78"/>
      <c r="I30" s="78"/>
      <c r="K30" s="35"/>
      <c r="L30" s="35"/>
      <c r="M30" s="35"/>
    </row>
    <row r="31" spans="1:13" s="1" customFormat="1" ht="15">
      <c r="A31" s="77" t="s">
        <v>31</v>
      </c>
      <c r="B31" s="77"/>
      <c r="C31" s="77"/>
      <c r="D31" s="77"/>
      <c r="E31" s="77"/>
      <c r="F31" s="79"/>
      <c r="J31" s="80"/>
      <c r="K31" s="35"/>
      <c r="L31" s="35"/>
      <c r="M31" s="35"/>
    </row>
    <row r="32" spans="1:13" s="1" customFormat="1" ht="15" customHeight="1">
      <c r="A32" s="81" t="s">
        <v>32</v>
      </c>
      <c r="B32" s="82"/>
      <c r="C32" s="82"/>
      <c r="D32" s="82"/>
      <c r="E32" s="82"/>
      <c r="F32" s="82"/>
      <c r="G32" s="82"/>
      <c r="H32" s="82"/>
      <c r="I32" s="82"/>
      <c r="J32" s="83"/>
      <c r="L32" s="75"/>
      <c r="M32" s="75"/>
    </row>
    <row r="33" spans="2:10" s="1" customFormat="1" ht="15">
      <c r="B33" s="35"/>
      <c r="C33" s="35"/>
      <c r="J33" s="80" t="s">
        <v>33</v>
      </c>
    </row>
    <row r="34" s="1" customFormat="1" ht="15">
      <c r="J34" s="80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2021-01-27T12:49:39Z</dcterms:created>
  <dcterms:modified xsi:type="dcterms:W3CDTF">2021-01-27T12:50:05Z</dcterms:modified>
  <cp:category/>
  <cp:version/>
  <cp:contentType/>
  <cp:contentStatus/>
</cp:coreProperties>
</file>