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vasaris\"/>
    </mc:Choice>
  </mc:AlternateContent>
  <xr:revisionPtr revIDLastSave="0" documentId="8_{4A8050EB-5288-48DE-9352-DDFC3A3A76F9}" xr6:coauthVersionLast="46" xr6:coauthVersionMax="46" xr10:uidLastSave="{00000000-0000-0000-0000-000000000000}"/>
  <bookViews>
    <workbookView xWindow="-120" yWindow="-120" windowWidth="25440" windowHeight="15390" xr2:uid="{03C1A8F9-0030-4FA9-BF50-62B986C0A496}"/>
  </bookViews>
  <sheets>
    <sheet name="Lapas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1" l="1"/>
  <c r="O32" i="1"/>
  <c r="K32" i="1"/>
  <c r="J32" i="1"/>
  <c r="F32" i="1"/>
  <c r="E32" i="1"/>
  <c r="P31" i="1"/>
  <c r="O31" i="1"/>
  <c r="K31" i="1"/>
  <c r="J31" i="1"/>
  <c r="O30" i="1"/>
  <c r="P29" i="1"/>
  <c r="O29" i="1"/>
  <c r="K29" i="1"/>
  <c r="J29" i="1"/>
  <c r="F29" i="1"/>
  <c r="E29" i="1"/>
  <c r="P28" i="1"/>
  <c r="O28" i="1"/>
  <c r="P25" i="1"/>
  <c r="O25" i="1"/>
  <c r="K25" i="1"/>
  <c r="J25" i="1"/>
  <c r="E25" i="1"/>
  <c r="P23" i="1"/>
  <c r="O23" i="1"/>
  <c r="J23" i="1"/>
  <c r="E23" i="1"/>
  <c r="P22" i="1"/>
  <c r="O22" i="1"/>
  <c r="K22" i="1"/>
  <c r="J22" i="1"/>
  <c r="P21" i="1"/>
  <c r="O21" i="1"/>
  <c r="K21" i="1"/>
  <c r="J21" i="1"/>
  <c r="F21" i="1"/>
  <c r="E21" i="1"/>
  <c r="P19" i="1"/>
  <c r="O19" i="1"/>
  <c r="K19" i="1"/>
  <c r="J19" i="1"/>
  <c r="F19" i="1"/>
  <c r="E19" i="1"/>
  <c r="P18" i="1"/>
  <c r="O18" i="1"/>
  <c r="K18" i="1"/>
  <c r="J18" i="1"/>
  <c r="F18" i="1"/>
  <c r="E18" i="1"/>
  <c r="P17" i="1"/>
  <c r="O17" i="1"/>
  <c r="K17" i="1"/>
  <c r="J17" i="1"/>
  <c r="F17" i="1"/>
  <c r="E17" i="1"/>
  <c r="P16" i="1"/>
  <c r="O16" i="1"/>
  <c r="K16" i="1"/>
  <c r="J16" i="1"/>
  <c r="F16" i="1"/>
  <c r="E16" i="1"/>
  <c r="P15" i="1"/>
  <c r="K15" i="1"/>
  <c r="F15" i="1"/>
  <c r="P14" i="1"/>
  <c r="O14" i="1"/>
  <c r="K14" i="1"/>
  <c r="J14" i="1"/>
  <c r="F14" i="1"/>
  <c r="E14" i="1"/>
  <c r="P13" i="1"/>
  <c r="O13" i="1"/>
  <c r="K13" i="1"/>
  <c r="J13" i="1"/>
  <c r="F13" i="1"/>
  <c r="E13" i="1"/>
  <c r="P12" i="1"/>
  <c r="O12" i="1"/>
  <c r="K12" i="1"/>
  <c r="J12" i="1"/>
  <c r="F12" i="1"/>
  <c r="E12" i="1"/>
  <c r="P11" i="1"/>
  <c r="O11" i="1"/>
  <c r="K11" i="1"/>
  <c r="J11" i="1"/>
  <c r="F11" i="1"/>
  <c r="E11" i="1"/>
  <c r="P10" i="1"/>
  <c r="O10" i="1"/>
  <c r="K10" i="1"/>
  <c r="J10" i="1"/>
  <c r="F10" i="1"/>
  <c r="E10" i="1"/>
  <c r="P9" i="1"/>
  <c r="O9" i="1"/>
  <c r="K9" i="1"/>
  <c r="J9" i="1"/>
  <c r="F9" i="1"/>
  <c r="E9" i="1"/>
  <c r="P8" i="1"/>
  <c r="O8" i="1"/>
  <c r="K8" i="1"/>
  <c r="J8" i="1"/>
  <c r="F8" i="1"/>
  <c r="E8" i="1"/>
</calcChain>
</file>

<file path=xl/sharedStrings.xml><?xml version="1.0" encoding="utf-8"?>
<sst xmlns="http://schemas.openxmlformats.org/spreadsheetml/2006/main" count="93" uniqueCount="34">
  <si>
    <t>Grūdų ir rapsų laikinojo saugojimo kiekiai Lietuvoje 2020 m. sausio–2021 m. sausio mėn., tonomis</t>
  </si>
  <si>
    <t>Priimta laikinai saugoti, t</t>
  </si>
  <si>
    <t>Pokytis, %</t>
  </si>
  <si>
    <t>Išduota iš laikinojo saugojimo, t</t>
  </si>
  <si>
    <t>Kiekis mėnesio pabaigoje, t</t>
  </si>
  <si>
    <t>mėnesio*</t>
  </si>
  <si>
    <t>metų**</t>
  </si>
  <si>
    <t>sausis</t>
  </si>
  <si>
    <t>gruodis</t>
  </si>
  <si>
    <t xml:space="preserve">Javai, iš viso </t>
  </si>
  <si>
    <t>Kviečiai</t>
  </si>
  <si>
    <t xml:space="preserve">   ekstra</t>
  </si>
  <si>
    <t xml:space="preserve">   I klasės </t>
  </si>
  <si>
    <t xml:space="preserve">   II klasės </t>
  </si>
  <si>
    <t xml:space="preserve">   III klasės </t>
  </si>
  <si>
    <t xml:space="preserve">   IV klasės </t>
  </si>
  <si>
    <t xml:space="preserve">   spelta</t>
  </si>
  <si>
    <t>-</t>
  </si>
  <si>
    <t>Rugiai</t>
  </si>
  <si>
    <t>Miežiai</t>
  </si>
  <si>
    <t xml:space="preserve">   salykliniai </t>
  </si>
  <si>
    <t xml:space="preserve">Avižos </t>
  </si>
  <si>
    <t>Grikiai</t>
  </si>
  <si>
    <t xml:space="preserve">Kvietrugiai </t>
  </si>
  <si>
    <t>Kukurūzai</t>
  </si>
  <si>
    <t>Javų mišiniai</t>
  </si>
  <si>
    <t>Kiti grūdai</t>
  </si>
  <si>
    <t xml:space="preserve">Žirniai </t>
  </si>
  <si>
    <t>Pupos</t>
  </si>
  <si>
    <t xml:space="preserve">Rapsai </t>
  </si>
  <si>
    <t>Iš viso:</t>
  </si>
  <si>
    <t>* lyginant 2021 m. sausio mėn. su 2020 m. gruodžio mėn.</t>
  </si>
  <si>
    <t>** lyginant 2021 m. sausio mėn. su 2020 m. sausio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</si>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</sst>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 style="thin">
        <color indexed="9"/>
      </bottom>
      <diagonal/>
    </border>
    <border>
      <left/>
      <right style="medium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theme="0" tint="-0.24994659260841701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/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/>
      <diagonal/>
    </border>
    <border>
      <left style="medium">
        <color indexed="22"/>
      </left>
      <right/>
      <top/>
      <bottom/>
      <diagonal/>
    </border>
    <border>
      <left style="thin">
        <color theme="0" tint="-0.24994659260841701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medium">
        <color indexed="22"/>
      </right>
      <top style="thin">
        <color indexed="22"/>
      </top>
      <bottom/>
      <diagonal/>
    </border>
    <border>
      <left/>
      <right style="medium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medium">
        <color indexed="22"/>
      </right>
      <top/>
      <bottom/>
      <diagonal/>
    </border>
    <border>
      <left style="medium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/>
      <top style="thin">
        <color indexed="22"/>
      </top>
      <bottom/>
      <diagonal/>
    </border>
    <border>
      <left style="medium">
        <color indexed="22"/>
      </left>
      <right/>
      <top/>
      <bottom style="thin">
        <color indexed="22"/>
      </bottom>
      <diagonal/>
    </border>
    <border>
      <left/>
      <right style="medium">
        <color indexed="22"/>
      </right>
      <top/>
      <bottom style="thin">
        <color theme="0" tint="-0.24994659260841701"/>
      </bottom>
      <diagonal/>
    </border>
    <border>
      <left style="medium">
        <color indexed="22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/>
      <right style="medium">
        <color indexed="22"/>
      </right>
      <top style="thin">
        <color theme="0" tint="-0.24994659260841701"/>
      </top>
      <bottom/>
      <diagonal/>
    </border>
    <border>
      <left style="medium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medium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64" fontId="3" fillId="2" borderId="13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left" vertical="center" wrapText="1"/>
    </xf>
    <xf numFmtId="4" fontId="5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left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6" fillId="0" borderId="28" xfId="0" applyNumberFormat="1" applyFont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left" vertical="center" wrapText="1"/>
    </xf>
    <xf numFmtId="4" fontId="6" fillId="0" borderId="31" xfId="0" applyNumberFormat="1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 wrapText="1"/>
    </xf>
    <xf numFmtId="4" fontId="6" fillId="0" borderId="34" xfId="0" applyNumberFormat="1" applyFont="1" applyBorder="1" applyAlignment="1">
      <alignment horizontal="center" vertical="center" wrapText="1"/>
    </xf>
    <xf numFmtId="4" fontId="5" fillId="0" borderId="35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 wrapText="1"/>
    </xf>
    <xf numFmtId="4" fontId="5" fillId="0" borderId="37" xfId="0" applyNumberFormat="1" applyFont="1" applyBorder="1" applyAlignment="1">
      <alignment horizontal="center" vertical="center" wrapText="1"/>
    </xf>
    <xf numFmtId="4" fontId="5" fillId="0" borderId="38" xfId="0" applyNumberFormat="1" applyFont="1" applyBorder="1" applyAlignment="1">
      <alignment horizontal="center" vertical="center" wrapText="1"/>
    </xf>
    <xf numFmtId="4" fontId="5" fillId="0" borderId="39" xfId="0" applyNumberFormat="1" applyFont="1" applyBorder="1" applyAlignment="1">
      <alignment horizontal="center" vertical="center" wrapText="1"/>
    </xf>
    <xf numFmtId="4" fontId="6" fillId="0" borderId="40" xfId="0" applyNumberFormat="1" applyFont="1" applyBorder="1" applyAlignment="1">
      <alignment horizontal="center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6" fillId="0" borderId="27" xfId="0" applyNumberFormat="1" applyFont="1" applyBorder="1" applyAlignment="1">
      <alignment horizontal="center" vertical="center" wrapText="1"/>
    </xf>
    <xf numFmtId="4" fontId="6" fillId="0" borderId="41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5" fillId="0" borderId="4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left" vertical="center" wrapText="1"/>
    </xf>
    <xf numFmtId="4" fontId="6" fillId="0" borderId="43" xfId="0" applyNumberFormat="1" applyFont="1" applyBorder="1" applyAlignment="1">
      <alignment horizontal="center" vertical="center" wrapText="1"/>
    </xf>
    <xf numFmtId="4" fontId="6" fillId="0" borderId="44" xfId="0" applyNumberFormat="1" applyFont="1" applyBorder="1" applyAlignment="1">
      <alignment horizontal="center" vertical="center" wrapText="1"/>
    </xf>
    <xf numFmtId="4" fontId="6" fillId="0" borderId="45" xfId="0" applyNumberFormat="1" applyFont="1" applyBorder="1" applyAlignment="1">
      <alignment horizontal="center" vertical="center" wrapText="1"/>
    </xf>
    <xf numFmtId="164" fontId="3" fillId="0" borderId="46" xfId="0" applyNumberFormat="1" applyFont="1" applyBorder="1" applyAlignment="1">
      <alignment horizontal="left" vertical="center" wrapText="1"/>
    </xf>
    <xf numFmtId="4" fontId="6" fillId="0" borderId="47" xfId="0" applyNumberFormat="1" applyFont="1" applyBorder="1" applyAlignment="1">
      <alignment horizontal="center" vertical="center" wrapText="1"/>
    </xf>
    <xf numFmtId="4" fontId="6" fillId="0" borderId="48" xfId="0" applyNumberFormat="1" applyFont="1" applyBorder="1" applyAlignment="1">
      <alignment horizontal="center" vertical="center" wrapText="1"/>
    </xf>
    <xf numFmtId="4" fontId="6" fillId="0" borderId="49" xfId="0" applyNumberFormat="1" applyFont="1" applyBorder="1" applyAlignment="1">
      <alignment horizontal="center" vertical="center" wrapText="1"/>
    </xf>
    <xf numFmtId="4" fontId="6" fillId="0" borderId="50" xfId="0" applyNumberFormat="1" applyFont="1" applyBorder="1" applyAlignment="1">
      <alignment horizontal="center" vertical="center" wrapText="1"/>
    </xf>
    <xf numFmtId="4" fontId="6" fillId="0" borderId="51" xfId="0" applyNumberFormat="1" applyFont="1" applyBorder="1" applyAlignment="1">
      <alignment horizontal="center" vertical="center" wrapText="1"/>
    </xf>
    <xf numFmtId="4" fontId="6" fillId="0" borderId="52" xfId="0" applyNumberFormat="1" applyFont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right" vertical="center"/>
    </xf>
    <xf numFmtId="4" fontId="5" fillId="2" borderId="53" xfId="0" applyNumberFormat="1" applyFont="1" applyFill="1" applyBorder="1" applyAlignment="1">
      <alignment horizontal="center" vertical="center"/>
    </xf>
    <xf numFmtId="4" fontId="5" fillId="2" borderId="54" xfId="0" applyNumberFormat="1" applyFont="1" applyFill="1" applyBorder="1" applyAlignment="1">
      <alignment horizontal="center" vertical="center"/>
    </xf>
    <xf numFmtId="4" fontId="5" fillId="2" borderId="55" xfId="0" applyNumberFormat="1" applyFont="1" applyFill="1" applyBorder="1" applyAlignment="1">
      <alignment horizontal="center" vertical="center"/>
    </xf>
    <xf numFmtId="0" fontId="7" fillId="0" borderId="0" xfId="0" applyFont="1"/>
    <xf numFmtId="164" fontId="3" fillId="0" borderId="0" xfId="0" applyNumberFormat="1" applyFont="1" applyAlignment="1">
      <alignment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B118F-FCBB-4332-8F52-A0201F2059BC}">
  <dimension ref="A3:P35"/>
  <sheetViews>
    <sheetView showGridLines="0" tabSelected="1" zoomScaleNormal="100" workbookViewId="0">
      <selection activeCell="A2" sqref="A2"/>
    </sheetView>
  </sheetViews>
  <sheetFormatPr defaultRowHeight="15" x14ac:dyDescent="0.25"/>
  <cols>
    <col min="1" max="1" width="12.140625" style="2" customWidth="1"/>
    <col min="2" max="16384" width="9.140625" style="2"/>
  </cols>
  <sheetData>
    <row r="3" spans="1:16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5" spans="1:16" x14ac:dyDescent="0.25">
      <c r="A5" s="3"/>
      <c r="B5" s="4" t="s">
        <v>1</v>
      </c>
      <c r="C5" s="5"/>
      <c r="D5" s="6"/>
      <c r="E5" s="7" t="s">
        <v>2</v>
      </c>
      <c r="F5" s="3"/>
      <c r="G5" s="4" t="s">
        <v>3</v>
      </c>
      <c r="H5" s="5"/>
      <c r="I5" s="6"/>
      <c r="J5" s="7" t="s">
        <v>2</v>
      </c>
      <c r="K5" s="3"/>
      <c r="L5" s="4" t="s">
        <v>4</v>
      </c>
      <c r="M5" s="5"/>
      <c r="N5" s="6"/>
      <c r="O5" s="7" t="s">
        <v>2</v>
      </c>
      <c r="P5" s="3"/>
    </row>
    <row r="6" spans="1:16" x14ac:dyDescent="0.25">
      <c r="A6" s="8"/>
      <c r="B6" s="9">
        <v>2020</v>
      </c>
      <c r="C6" s="10"/>
      <c r="D6" s="11">
        <v>2021</v>
      </c>
      <c r="E6" s="12" t="s">
        <v>5</v>
      </c>
      <c r="F6" s="13" t="s">
        <v>6</v>
      </c>
      <c r="G6" s="9">
        <v>2020</v>
      </c>
      <c r="H6" s="10"/>
      <c r="I6" s="11">
        <v>2021</v>
      </c>
      <c r="J6" s="12" t="s">
        <v>5</v>
      </c>
      <c r="K6" s="13" t="s">
        <v>6</v>
      </c>
      <c r="L6" s="9">
        <v>2020</v>
      </c>
      <c r="M6" s="10"/>
      <c r="N6" s="11">
        <v>2021</v>
      </c>
      <c r="O6" s="12" t="s">
        <v>5</v>
      </c>
      <c r="P6" s="13" t="s">
        <v>6</v>
      </c>
    </row>
    <row r="7" spans="1:16" x14ac:dyDescent="0.25">
      <c r="A7" s="14"/>
      <c r="B7" s="15" t="s">
        <v>7</v>
      </c>
      <c r="C7" s="15" t="s">
        <v>8</v>
      </c>
      <c r="D7" s="15" t="s">
        <v>7</v>
      </c>
      <c r="E7" s="16"/>
      <c r="F7" s="17"/>
      <c r="G7" s="15" t="s">
        <v>7</v>
      </c>
      <c r="H7" s="15" t="s">
        <v>8</v>
      </c>
      <c r="I7" s="15" t="s">
        <v>7</v>
      </c>
      <c r="J7" s="16"/>
      <c r="K7" s="17"/>
      <c r="L7" s="15" t="s">
        <v>7</v>
      </c>
      <c r="M7" s="15" t="s">
        <v>8</v>
      </c>
      <c r="N7" s="15" t="s">
        <v>7</v>
      </c>
      <c r="O7" s="16"/>
      <c r="P7" s="17"/>
    </row>
    <row r="8" spans="1:16" x14ac:dyDescent="0.25">
      <c r="A8" s="18" t="s">
        <v>9</v>
      </c>
      <c r="B8" s="19">
        <v>10150.893</v>
      </c>
      <c r="C8" s="20">
        <v>7663.3789999999999</v>
      </c>
      <c r="D8" s="21">
        <v>4576.6499999999996</v>
      </c>
      <c r="E8" s="22">
        <f t="shared" ref="E8:E32" si="0">((D8*100)/C8)-100</f>
        <v>-40.278955275473137</v>
      </c>
      <c r="F8" s="23">
        <f t="shared" ref="F8:F32" si="1">((D8*100)/B8)-100</f>
        <v>-54.913818912286835</v>
      </c>
      <c r="G8" s="19">
        <v>33278.379999999997</v>
      </c>
      <c r="H8" s="20">
        <v>14234.364</v>
      </c>
      <c r="I8" s="21">
        <v>32561.17</v>
      </c>
      <c r="J8" s="22">
        <f t="shared" ref="J8:J31" si="2">((I8*100)/H8)-100</f>
        <v>128.75043802448778</v>
      </c>
      <c r="K8" s="23">
        <f t="shared" ref="K8:K32" si="3">((I8*100)/G8)-100</f>
        <v>-2.1551830347510759</v>
      </c>
      <c r="L8" s="19">
        <v>34777.222999999998</v>
      </c>
      <c r="M8" s="20">
        <v>51794.214</v>
      </c>
      <c r="N8" s="21">
        <v>23809.694</v>
      </c>
      <c r="O8" s="22">
        <f t="shared" ref="O8:O32" si="4">((N8*100)/M8)-100</f>
        <v>-54.030204995484631</v>
      </c>
      <c r="P8" s="24">
        <f t="shared" ref="P8:P32" si="5">((N8*100)/L8)-100</f>
        <v>-31.536528951722218</v>
      </c>
    </row>
    <row r="9" spans="1:16" x14ac:dyDescent="0.25">
      <c r="A9" s="25" t="s">
        <v>10</v>
      </c>
      <c r="B9" s="19">
        <v>8280.9040000000005</v>
      </c>
      <c r="C9" s="20">
        <v>6847.201</v>
      </c>
      <c r="D9" s="21">
        <v>3806.23</v>
      </c>
      <c r="E9" s="22">
        <f t="shared" si="0"/>
        <v>-44.411884505800252</v>
      </c>
      <c r="F9" s="26">
        <f t="shared" si="1"/>
        <v>-54.036056932914576</v>
      </c>
      <c r="G9" s="19">
        <v>29529.613000000001</v>
      </c>
      <c r="H9" s="20">
        <v>13319.762000000001</v>
      </c>
      <c r="I9" s="21">
        <v>29121.874</v>
      </c>
      <c r="J9" s="22">
        <f t="shared" si="2"/>
        <v>118.63659425746494</v>
      </c>
      <c r="K9" s="26">
        <f t="shared" si="3"/>
        <v>-1.38078003257273</v>
      </c>
      <c r="L9" s="19">
        <v>29993.649000000001</v>
      </c>
      <c r="M9" s="20">
        <v>41177.841</v>
      </c>
      <c r="N9" s="21">
        <v>15862.197</v>
      </c>
      <c r="O9" s="22">
        <f t="shared" si="4"/>
        <v>-61.478803611874653</v>
      </c>
      <c r="P9" s="22">
        <f t="shared" si="5"/>
        <v>-47.114814206167452</v>
      </c>
    </row>
    <row r="10" spans="1:16" x14ac:dyDescent="0.25">
      <c r="A10" s="27" t="s">
        <v>11</v>
      </c>
      <c r="B10" s="28">
        <v>4328.7259999999997</v>
      </c>
      <c r="C10" s="29">
        <v>1076.21</v>
      </c>
      <c r="D10" s="30">
        <v>250</v>
      </c>
      <c r="E10" s="31">
        <f t="shared" si="0"/>
        <v>-76.770332927588484</v>
      </c>
      <c r="F10" s="32">
        <f t="shared" si="1"/>
        <v>-94.224628678276247</v>
      </c>
      <c r="G10" s="28">
        <v>17033.098999999998</v>
      </c>
      <c r="H10" s="29">
        <v>1720.318</v>
      </c>
      <c r="I10" s="30">
        <v>3097.6689999999999</v>
      </c>
      <c r="J10" s="31">
        <f t="shared" si="2"/>
        <v>80.063744028720265</v>
      </c>
      <c r="K10" s="32">
        <f t="shared" si="3"/>
        <v>-81.813826127588413</v>
      </c>
      <c r="L10" s="28">
        <v>16482.282999999999</v>
      </c>
      <c r="M10" s="29">
        <v>3867.2719999999999</v>
      </c>
      <c r="N10" s="30">
        <v>1019.603</v>
      </c>
      <c r="O10" s="31">
        <f t="shared" si="4"/>
        <v>-73.635084369550427</v>
      </c>
      <c r="P10" s="31">
        <f t="shared" si="5"/>
        <v>-93.813945555964551</v>
      </c>
    </row>
    <row r="11" spans="1:16" x14ac:dyDescent="0.25">
      <c r="A11" s="33" t="s">
        <v>12</v>
      </c>
      <c r="B11" s="28">
        <v>881.11099999999999</v>
      </c>
      <c r="C11" s="34">
        <v>1790.3009999999999</v>
      </c>
      <c r="D11" s="35">
        <v>620.27</v>
      </c>
      <c r="E11" s="36">
        <f t="shared" si="0"/>
        <v>-65.353870661972479</v>
      </c>
      <c r="F11" s="37">
        <f t="shared" si="1"/>
        <v>-29.603648121519313</v>
      </c>
      <c r="G11" s="28">
        <v>6384.3969999999999</v>
      </c>
      <c r="H11" s="34">
        <v>3620.663</v>
      </c>
      <c r="I11" s="35">
        <v>5763.3829999999998</v>
      </c>
      <c r="J11" s="36">
        <f t="shared" si="2"/>
        <v>59.180321394175564</v>
      </c>
      <c r="K11" s="37">
        <f t="shared" si="3"/>
        <v>-9.7270580134662765</v>
      </c>
      <c r="L11" s="28">
        <v>8402.866</v>
      </c>
      <c r="M11" s="34">
        <v>6353.5140000000001</v>
      </c>
      <c r="N11" s="35">
        <v>1210.4010000000001</v>
      </c>
      <c r="O11" s="36">
        <f t="shared" si="4"/>
        <v>-80.949109421967123</v>
      </c>
      <c r="P11" s="36">
        <f t="shared" si="5"/>
        <v>-85.595379005210845</v>
      </c>
    </row>
    <row r="12" spans="1:16" x14ac:dyDescent="0.25">
      <c r="A12" s="33" t="s">
        <v>13</v>
      </c>
      <c r="B12" s="28">
        <v>2496.6669999999999</v>
      </c>
      <c r="C12" s="34">
        <v>2927.22</v>
      </c>
      <c r="D12" s="35">
        <v>1856.96</v>
      </c>
      <c r="E12" s="36">
        <f t="shared" si="0"/>
        <v>-36.562335594864749</v>
      </c>
      <c r="F12" s="37">
        <f t="shared" si="1"/>
        <v>-25.622439836790406</v>
      </c>
      <c r="G12" s="28">
        <v>5184.3270000000002</v>
      </c>
      <c r="H12" s="34">
        <v>5500.6210000000001</v>
      </c>
      <c r="I12" s="35">
        <v>15909.981</v>
      </c>
      <c r="J12" s="36">
        <f t="shared" si="2"/>
        <v>189.2397240238875</v>
      </c>
      <c r="K12" s="37">
        <f t="shared" si="3"/>
        <v>206.88613970530793</v>
      </c>
      <c r="L12" s="28">
        <v>4674.4040000000005</v>
      </c>
      <c r="M12" s="34">
        <v>22112.034</v>
      </c>
      <c r="N12" s="35">
        <v>8059.0129999999999</v>
      </c>
      <c r="O12" s="36">
        <f t="shared" si="4"/>
        <v>-63.553723732515962</v>
      </c>
      <c r="P12" s="36">
        <f t="shared" si="5"/>
        <v>72.407284436689679</v>
      </c>
    </row>
    <row r="13" spans="1:16" x14ac:dyDescent="0.25">
      <c r="A13" s="33" t="s">
        <v>14</v>
      </c>
      <c r="B13" s="28">
        <v>299.52</v>
      </c>
      <c r="C13" s="34">
        <v>506.18</v>
      </c>
      <c r="D13" s="35">
        <v>143.91999999999999</v>
      </c>
      <c r="E13" s="36">
        <f t="shared" si="0"/>
        <v>-71.567426607135801</v>
      </c>
      <c r="F13" s="37">
        <f t="shared" si="1"/>
        <v>-51.949786324786331</v>
      </c>
      <c r="G13" s="28">
        <v>514.36900000000003</v>
      </c>
      <c r="H13" s="34">
        <v>1808.809</v>
      </c>
      <c r="I13" s="35">
        <v>3162.0340000000001</v>
      </c>
      <c r="J13" s="36">
        <f t="shared" si="2"/>
        <v>74.81303996165434</v>
      </c>
      <c r="K13" s="37">
        <f t="shared" si="3"/>
        <v>514.74039065340253</v>
      </c>
      <c r="L13" s="28">
        <v>146.54300000000001</v>
      </c>
      <c r="M13" s="34">
        <v>3880.837</v>
      </c>
      <c r="N13" s="35">
        <v>862.72299999999996</v>
      </c>
      <c r="O13" s="36">
        <f t="shared" si="4"/>
        <v>-77.769666698189084</v>
      </c>
      <c r="P13" s="36">
        <f t="shared" si="5"/>
        <v>488.71662242481716</v>
      </c>
    </row>
    <row r="14" spans="1:16" x14ac:dyDescent="0.25">
      <c r="A14" s="33" t="s">
        <v>15</v>
      </c>
      <c r="B14" s="28">
        <v>230.94</v>
      </c>
      <c r="C14" s="34">
        <v>547.29</v>
      </c>
      <c r="D14" s="35">
        <v>861.18</v>
      </c>
      <c r="E14" s="36">
        <f t="shared" si="0"/>
        <v>57.353505454146813</v>
      </c>
      <c r="F14" s="37">
        <f t="shared" si="1"/>
        <v>272.90205248116393</v>
      </c>
      <c r="G14" s="28">
        <v>372.87200000000001</v>
      </c>
      <c r="H14" s="34">
        <v>669.351</v>
      </c>
      <c r="I14" s="35">
        <v>1185.4280000000001</v>
      </c>
      <c r="J14" s="36">
        <f t="shared" si="2"/>
        <v>77.101102411141568</v>
      </c>
      <c r="K14" s="37">
        <f t="shared" si="3"/>
        <v>217.91821322062265</v>
      </c>
      <c r="L14" s="28">
        <v>284.16199999999998</v>
      </c>
      <c r="M14" s="34">
        <v>4964.1840000000002</v>
      </c>
      <c r="N14" s="35">
        <v>4639.9359999999997</v>
      </c>
      <c r="O14" s="36">
        <f t="shared" si="4"/>
        <v>-6.5317482188412157</v>
      </c>
      <c r="P14" s="36">
        <f t="shared" si="5"/>
        <v>1532.8488678992969</v>
      </c>
    </row>
    <row r="15" spans="1:16" x14ac:dyDescent="0.25">
      <c r="A15" s="33" t="s">
        <v>16</v>
      </c>
      <c r="B15" s="28">
        <v>43.94</v>
      </c>
      <c r="C15" s="34">
        <v>0</v>
      </c>
      <c r="D15" s="35">
        <v>73.900000000000006</v>
      </c>
      <c r="E15" s="36" t="s">
        <v>17</v>
      </c>
      <c r="F15" s="37">
        <f t="shared" si="1"/>
        <v>68.183887118798395</v>
      </c>
      <c r="G15" s="28">
        <v>40.548999999999999</v>
      </c>
      <c r="H15" s="34">
        <v>0</v>
      </c>
      <c r="I15" s="35">
        <v>3.379</v>
      </c>
      <c r="J15" s="36" t="s">
        <v>17</v>
      </c>
      <c r="K15" s="37">
        <f t="shared" si="3"/>
        <v>-91.666872179338583</v>
      </c>
      <c r="L15" s="28">
        <v>3.391</v>
      </c>
      <c r="M15" s="34">
        <v>0</v>
      </c>
      <c r="N15" s="35">
        <v>70.521000000000001</v>
      </c>
      <c r="O15" s="36" t="s">
        <v>17</v>
      </c>
      <c r="P15" s="36">
        <f t="shared" si="5"/>
        <v>1979.6520200530817</v>
      </c>
    </row>
    <row r="16" spans="1:16" x14ac:dyDescent="0.25">
      <c r="A16" s="25" t="s">
        <v>18</v>
      </c>
      <c r="B16" s="38">
        <v>1049.8599999999999</v>
      </c>
      <c r="C16" s="39">
        <v>416.63</v>
      </c>
      <c r="D16" s="40">
        <v>430.92</v>
      </c>
      <c r="E16" s="41">
        <f t="shared" si="0"/>
        <v>3.429901831361164</v>
      </c>
      <c r="F16" s="42">
        <f t="shared" si="1"/>
        <v>-58.954527270302705</v>
      </c>
      <c r="G16" s="38">
        <v>1068.7639999999999</v>
      </c>
      <c r="H16" s="39">
        <v>49.573</v>
      </c>
      <c r="I16" s="40">
        <v>1353.4280000000001</v>
      </c>
      <c r="J16" s="41">
        <f t="shared" si="2"/>
        <v>2630.1716660278785</v>
      </c>
      <c r="K16" s="42">
        <f t="shared" si="3"/>
        <v>26.634879168834303</v>
      </c>
      <c r="L16" s="38">
        <v>702.24300000000005</v>
      </c>
      <c r="M16" s="39">
        <v>1879.335</v>
      </c>
      <c r="N16" s="40">
        <v>956.827</v>
      </c>
      <c r="O16" s="41">
        <f t="shared" si="4"/>
        <v>-49.086937666781068</v>
      </c>
      <c r="P16" s="41">
        <f t="shared" si="5"/>
        <v>36.25297795777243</v>
      </c>
    </row>
    <row r="17" spans="1:16" x14ac:dyDescent="0.25">
      <c r="A17" s="33" t="s">
        <v>12</v>
      </c>
      <c r="B17" s="43">
        <v>459.98</v>
      </c>
      <c r="C17" s="44">
        <v>368.17</v>
      </c>
      <c r="D17" s="45">
        <v>162.06</v>
      </c>
      <c r="E17" s="36">
        <f t="shared" si="0"/>
        <v>-55.982290789580901</v>
      </c>
      <c r="F17" s="37">
        <f t="shared" si="1"/>
        <v>-64.768033392756209</v>
      </c>
      <c r="G17" s="43">
        <v>134.33799999999999</v>
      </c>
      <c r="H17" s="44">
        <v>19.733000000000001</v>
      </c>
      <c r="I17" s="45">
        <v>959.46799999999996</v>
      </c>
      <c r="J17" s="36">
        <f t="shared" si="2"/>
        <v>4762.2510515380327</v>
      </c>
      <c r="K17" s="37">
        <f t="shared" si="3"/>
        <v>614.21935714392066</v>
      </c>
      <c r="L17" s="43">
        <v>482.88600000000002</v>
      </c>
      <c r="M17" s="44">
        <v>1680.7139999999999</v>
      </c>
      <c r="N17" s="45">
        <v>883.30600000000004</v>
      </c>
      <c r="O17" s="36">
        <f t="shared" si="4"/>
        <v>-47.444597950632883</v>
      </c>
      <c r="P17" s="36">
        <f t="shared" si="5"/>
        <v>82.92226322568888</v>
      </c>
    </row>
    <row r="18" spans="1:16" x14ac:dyDescent="0.25">
      <c r="A18" s="33" t="s">
        <v>13</v>
      </c>
      <c r="B18" s="46">
        <v>589.88</v>
      </c>
      <c r="C18" s="47">
        <v>48.46</v>
      </c>
      <c r="D18" s="48">
        <v>268.86</v>
      </c>
      <c r="E18" s="36">
        <f t="shared" si="0"/>
        <v>454.80808914568718</v>
      </c>
      <c r="F18" s="37">
        <f t="shared" si="1"/>
        <v>-54.42123821794263</v>
      </c>
      <c r="G18" s="46">
        <v>934.42600000000004</v>
      </c>
      <c r="H18" s="47">
        <v>29.84</v>
      </c>
      <c r="I18" s="48">
        <v>393.96</v>
      </c>
      <c r="J18" s="36">
        <f t="shared" si="2"/>
        <v>1220.2412868632707</v>
      </c>
      <c r="K18" s="37">
        <f t="shared" si="3"/>
        <v>-57.839358065807247</v>
      </c>
      <c r="L18" s="46">
        <v>219.357</v>
      </c>
      <c r="M18" s="47">
        <v>198.62100000000001</v>
      </c>
      <c r="N18" s="48">
        <v>73.521000000000001</v>
      </c>
      <c r="O18" s="36">
        <f t="shared" si="4"/>
        <v>-62.984276587067832</v>
      </c>
      <c r="P18" s="36">
        <f t="shared" si="5"/>
        <v>-66.483403766462885</v>
      </c>
    </row>
    <row r="19" spans="1:16" x14ac:dyDescent="0.25">
      <c r="A19" s="25" t="s">
        <v>19</v>
      </c>
      <c r="B19" s="49">
        <v>820.12900000000002</v>
      </c>
      <c r="C19" s="20">
        <v>172.62899999999999</v>
      </c>
      <c r="D19" s="21">
        <v>267.08999999999997</v>
      </c>
      <c r="E19" s="41">
        <f t="shared" si="0"/>
        <v>54.719079644787371</v>
      </c>
      <c r="F19" s="42">
        <f t="shared" si="1"/>
        <v>-67.433172098535721</v>
      </c>
      <c r="G19" s="49">
        <v>1755.8979999999999</v>
      </c>
      <c r="H19" s="20">
        <v>381.76499999999999</v>
      </c>
      <c r="I19" s="21">
        <v>1143.057</v>
      </c>
      <c r="J19" s="41">
        <f t="shared" si="2"/>
        <v>199.41377549015755</v>
      </c>
      <c r="K19" s="42">
        <f t="shared" si="3"/>
        <v>-34.901856485969006</v>
      </c>
      <c r="L19" s="49">
        <v>2488.319</v>
      </c>
      <c r="M19" s="20">
        <v>4371.0240000000003</v>
      </c>
      <c r="N19" s="21">
        <v>3495.0569999999998</v>
      </c>
      <c r="O19" s="41">
        <f t="shared" si="4"/>
        <v>-20.040315495865514</v>
      </c>
      <c r="P19" s="41">
        <f t="shared" si="5"/>
        <v>40.458558569058056</v>
      </c>
    </row>
    <row r="20" spans="1:16" x14ac:dyDescent="0.25">
      <c r="A20" s="33" t="s">
        <v>12</v>
      </c>
      <c r="B20" s="28">
        <v>0</v>
      </c>
      <c r="C20" s="34">
        <v>0</v>
      </c>
      <c r="D20" s="35">
        <v>0</v>
      </c>
      <c r="E20" s="36" t="s">
        <v>17</v>
      </c>
      <c r="F20" s="37" t="s">
        <v>17</v>
      </c>
      <c r="G20" s="28">
        <v>158.72</v>
      </c>
      <c r="H20" s="34">
        <v>0</v>
      </c>
      <c r="I20" s="35">
        <v>0</v>
      </c>
      <c r="J20" s="36" t="s">
        <v>17</v>
      </c>
      <c r="K20" s="37" t="s">
        <v>17</v>
      </c>
      <c r="L20" s="28">
        <v>0</v>
      </c>
      <c r="M20" s="34">
        <v>0</v>
      </c>
      <c r="N20" s="35">
        <v>0</v>
      </c>
      <c r="O20" s="36" t="s">
        <v>17</v>
      </c>
      <c r="P20" s="36" t="s">
        <v>17</v>
      </c>
    </row>
    <row r="21" spans="1:16" x14ac:dyDescent="0.25">
      <c r="A21" s="33" t="s">
        <v>13</v>
      </c>
      <c r="B21" s="28">
        <v>796.12900000000002</v>
      </c>
      <c r="C21" s="34">
        <v>172.62899999999999</v>
      </c>
      <c r="D21" s="35">
        <v>267.08999999999997</v>
      </c>
      <c r="E21" s="36">
        <f t="shared" si="0"/>
        <v>54.719079644787371</v>
      </c>
      <c r="F21" s="37">
        <f t="shared" si="1"/>
        <v>-66.451416793007169</v>
      </c>
      <c r="G21" s="28">
        <v>1550.1780000000001</v>
      </c>
      <c r="H21" s="34">
        <v>281.76499999999999</v>
      </c>
      <c r="I21" s="35">
        <v>717.05700000000002</v>
      </c>
      <c r="J21" s="36">
        <f t="shared" si="2"/>
        <v>154.48760491899279</v>
      </c>
      <c r="K21" s="37">
        <f t="shared" si="3"/>
        <v>-53.743570093240912</v>
      </c>
      <c r="L21" s="28">
        <v>2257.319</v>
      </c>
      <c r="M21" s="34">
        <v>2713.0239999999999</v>
      </c>
      <c r="N21" s="35">
        <v>2263.0569999999998</v>
      </c>
      <c r="O21" s="36">
        <f t="shared" si="4"/>
        <v>-16.585441190347012</v>
      </c>
      <c r="P21" s="36">
        <f t="shared" si="5"/>
        <v>0.2541953529828902</v>
      </c>
    </row>
    <row r="22" spans="1:16" x14ac:dyDescent="0.25">
      <c r="A22" s="50" t="s">
        <v>20</v>
      </c>
      <c r="B22" s="51">
        <v>24</v>
      </c>
      <c r="C22" s="52">
        <v>0</v>
      </c>
      <c r="D22" s="53">
        <v>0</v>
      </c>
      <c r="E22" s="36" t="s">
        <v>17</v>
      </c>
      <c r="F22" s="37" t="s">
        <v>17</v>
      </c>
      <c r="G22" s="51">
        <v>47</v>
      </c>
      <c r="H22" s="52">
        <v>100</v>
      </c>
      <c r="I22" s="53">
        <v>426</v>
      </c>
      <c r="J22" s="36">
        <f t="shared" si="2"/>
        <v>326</v>
      </c>
      <c r="K22" s="37">
        <f t="shared" si="3"/>
        <v>806.38297872340422</v>
      </c>
      <c r="L22" s="51">
        <v>231</v>
      </c>
      <c r="M22" s="52">
        <v>1658</v>
      </c>
      <c r="N22" s="53">
        <v>1232</v>
      </c>
      <c r="O22" s="36">
        <f t="shared" si="4"/>
        <v>-25.693606755126652</v>
      </c>
      <c r="P22" s="36">
        <f t="shared" si="5"/>
        <v>433.33333333333337</v>
      </c>
    </row>
    <row r="23" spans="1:16" x14ac:dyDescent="0.25">
      <c r="A23" s="54" t="s">
        <v>21</v>
      </c>
      <c r="B23" s="55">
        <v>0</v>
      </c>
      <c r="C23" s="56">
        <v>99.02</v>
      </c>
      <c r="D23" s="57">
        <v>25.16</v>
      </c>
      <c r="E23" s="58">
        <f t="shared" si="0"/>
        <v>-74.590991718844677</v>
      </c>
      <c r="F23" s="59" t="s">
        <v>17</v>
      </c>
      <c r="G23" s="55">
        <v>0</v>
      </c>
      <c r="H23" s="56">
        <v>276.95800000000003</v>
      </c>
      <c r="I23" s="57">
        <v>588.17999999999995</v>
      </c>
      <c r="J23" s="58">
        <f t="shared" si="2"/>
        <v>112.37155092107824</v>
      </c>
      <c r="K23" s="59" t="s">
        <v>17</v>
      </c>
      <c r="L23" s="55">
        <v>91.83</v>
      </c>
      <c r="M23" s="56">
        <v>672.76</v>
      </c>
      <c r="N23" s="57">
        <v>109.74</v>
      </c>
      <c r="O23" s="58">
        <f t="shared" si="4"/>
        <v>-83.688090849634335</v>
      </c>
      <c r="P23" s="58">
        <f t="shared" si="5"/>
        <v>19.503430251551777</v>
      </c>
    </row>
    <row r="24" spans="1:16" x14ac:dyDescent="0.25">
      <c r="A24" s="33" t="s">
        <v>22</v>
      </c>
      <c r="B24" s="28">
        <v>0</v>
      </c>
      <c r="C24" s="34">
        <v>0</v>
      </c>
      <c r="D24" s="35">
        <v>0</v>
      </c>
      <c r="E24" s="60" t="s">
        <v>17</v>
      </c>
      <c r="F24" s="37" t="s">
        <v>17</v>
      </c>
      <c r="G24" s="28">
        <v>0</v>
      </c>
      <c r="H24" s="34">
        <v>0</v>
      </c>
      <c r="I24" s="35">
        <v>0</v>
      </c>
      <c r="J24" s="60" t="s">
        <v>17</v>
      </c>
      <c r="K24" s="37" t="s">
        <v>17</v>
      </c>
      <c r="L24" s="28">
        <v>0</v>
      </c>
      <c r="M24" s="34">
        <v>0</v>
      </c>
      <c r="N24" s="35">
        <v>0</v>
      </c>
      <c r="O24" s="60" t="s">
        <v>17</v>
      </c>
      <c r="P24" s="36" t="s">
        <v>17</v>
      </c>
    </row>
    <row r="25" spans="1:16" x14ac:dyDescent="0.25">
      <c r="A25" s="33" t="s">
        <v>23</v>
      </c>
      <c r="B25" s="28">
        <v>0</v>
      </c>
      <c r="C25" s="34">
        <v>127.899</v>
      </c>
      <c r="D25" s="35">
        <v>47.25</v>
      </c>
      <c r="E25" s="36">
        <f t="shared" si="0"/>
        <v>-63.056786995989022</v>
      </c>
      <c r="F25" s="37" t="s">
        <v>17</v>
      </c>
      <c r="G25" s="28">
        <v>782.93299999999999</v>
      </c>
      <c r="H25" s="34">
        <v>121.806</v>
      </c>
      <c r="I25" s="35">
        <v>354.63099999999997</v>
      </c>
      <c r="J25" s="36">
        <f t="shared" si="2"/>
        <v>191.14411441144114</v>
      </c>
      <c r="K25" s="37">
        <f t="shared" si="3"/>
        <v>-54.704808712878368</v>
      </c>
      <c r="L25" s="28">
        <v>35.792000000000002</v>
      </c>
      <c r="M25" s="34">
        <v>1057.386</v>
      </c>
      <c r="N25" s="35">
        <v>750.005</v>
      </c>
      <c r="O25" s="36">
        <f t="shared" si="4"/>
        <v>-29.069895005229881</v>
      </c>
      <c r="P25" s="36">
        <f t="shared" si="5"/>
        <v>1995.4542914617791</v>
      </c>
    </row>
    <row r="26" spans="1:16" x14ac:dyDescent="0.25">
      <c r="A26" s="33" t="s">
        <v>24</v>
      </c>
      <c r="B26" s="28">
        <v>0</v>
      </c>
      <c r="C26" s="34">
        <v>0</v>
      </c>
      <c r="D26" s="35">
        <v>0</v>
      </c>
      <c r="E26" s="36" t="s">
        <v>17</v>
      </c>
      <c r="F26" s="37" t="s">
        <v>17</v>
      </c>
      <c r="G26" s="28">
        <v>27.22</v>
      </c>
      <c r="H26" s="34">
        <v>0</v>
      </c>
      <c r="I26" s="35">
        <v>0</v>
      </c>
      <c r="J26" s="36" t="s">
        <v>17</v>
      </c>
      <c r="K26" s="37" t="s">
        <v>17</v>
      </c>
      <c r="L26" s="28">
        <v>0</v>
      </c>
      <c r="M26" s="34">
        <v>0</v>
      </c>
      <c r="N26" s="35">
        <v>0</v>
      </c>
      <c r="O26" s="36" t="s">
        <v>17</v>
      </c>
      <c r="P26" s="36" t="s">
        <v>17</v>
      </c>
    </row>
    <row r="27" spans="1:16" x14ac:dyDescent="0.25">
      <c r="A27" s="33" t="s">
        <v>25</v>
      </c>
      <c r="B27" s="28">
        <v>0</v>
      </c>
      <c r="C27" s="34">
        <v>0</v>
      </c>
      <c r="D27" s="35">
        <v>0</v>
      </c>
      <c r="E27" s="36" t="s">
        <v>17</v>
      </c>
      <c r="F27" s="37" t="s">
        <v>17</v>
      </c>
      <c r="G27" s="28">
        <v>0</v>
      </c>
      <c r="H27" s="34">
        <v>0</v>
      </c>
      <c r="I27" s="35">
        <v>0</v>
      </c>
      <c r="J27" s="36" t="s">
        <v>17</v>
      </c>
      <c r="K27" s="37" t="s">
        <v>17</v>
      </c>
      <c r="L27" s="28">
        <v>0</v>
      </c>
      <c r="M27" s="34">
        <v>0</v>
      </c>
      <c r="N27" s="35">
        <v>0</v>
      </c>
      <c r="O27" s="36" t="s">
        <v>17</v>
      </c>
      <c r="P27" s="36" t="s">
        <v>17</v>
      </c>
    </row>
    <row r="28" spans="1:16" x14ac:dyDescent="0.25">
      <c r="A28" s="33" t="s">
        <v>26</v>
      </c>
      <c r="B28" s="28">
        <v>0</v>
      </c>
      <c r="C28" s="34">
        <v>0</v>
      </c>
      <c r="D28" s="35">
        <v>0</v>
      </c>
      <c r="E28" s="36" t="s">
        <v>17</v>
      </c>
      <c r="F28" s="37" t="s">
        <v>17</v>
      </c>
      <c r="G28" s="28">
        <v>113.952</v>
      </c>
      <c r="H28" s="34">
        <v>84.5</v>
      </c>
      <c r="I28" s="35">
        <v>0</v>
      </c>
      <c r="J28" s="36" t="s">
        <v>17</v>
      </c>
      <c r="K28" s="37" t="s">
        <v>17</v>
      </c>
      <c r="L28" s="28">
        <v>1465.39</v>
      </c>
      <c r="M28" s="34">
        <v>2635.8679999999999</v>
      </c>
      <c r="N28" s="35">
        <v>2635.8679999999999</v>
      </c>
      <c r="O28" s="36">
        <f t="shared" si="4"/>
        <v>0</v>
      </c>
      <c r="P28" s="36">
        <f t="shared" si="5"/>
        <v>79.874845604241841</v>
      </c>
    </row>
    <row r="29" spans="1:16" x14ac:dyDescent="0.25">
      <c r="A29" s="33" t="s">
        <v>27</v>
      </c>
      <c r="B29" s="28">
        <v>103.078</v>
      </c>
      <c r="C29" s="34">
        <v>281.36200000000002</v>
      </c>
      <c r="D29" s="35">
        <v>30</v>
      </c>
      <c r="E29" s="36">
        <f t="shared" si="0"/>
        <v>-89.337579346180362</v>
      </c>
      <c r="F29" s="37">
        <f t="shared" si="1"/>
        <v>-70.895826461514588</v>
      </c>
      <c r="G29" s="28">
        <v>174.93600000000001</v>
      </c>
      <c r="H29" s="34">
        <v>321.44200000000001</v>
      </c>
      <c r="I29" s="35">
        <v>308.31200000000001</v>
      </c>
      <c r="J29" s="36">
        <f t="shared" si="2"/>
        <v>-4.0847182384380432</v>
      </c>
      <c r="K29" s="37">
        <f t="shared" si="3"/>
        <v>76.242740202131074</v>
      </c>
      <c r="L29" s="28">
        <v>954.70799999999997</v>
      </c>
      <c r="M29" s="34">
        <v>804.34699999999998</v>
      </c>
      <c r="N29" s="35">
        <v>526.03499999999997</v>
      </c>
      <c r="O29" s="36">
        <f t="shared" si="4"/>
        <v>-34.600986887500042</v>
      </c>
      <c r="P29" s="36">
        <f t="shared" si="5"/>
        <v>-44.900954008974473</v>
      </c>
    </row>
    <row r="30" spans="1:16" x14ac:dyDescent="0.25">
      <c r="A30" s="33" t="s">
        <v>28</v>
      </c>
      <c r="B30" s="28">
        <v>0</v>
      </c>
      <c r="C30" s="34">
        <v>500</v>
      </c>
      <c r="D30" s="35">
        <v>0</v>
      </c>
      <c r="E30" s="36" t="s">
        <v>17</v>
      </c>
      <c r="F30" s="37" t="s">
        <v>17</v>
      </c>
      <c r="G30" s="28">
        <v>90.081000000000003</v>
      </c>
      <c r="H30" s="34">
        <v>676.56500000000005</v>
      </c>
      <c r="I30" s="35">
        <v>0</v>
      </c>
      <c r="J30" s="36" t="s">
        <v>17</v>
      </c>
      <c r="K30" s="37" t="s">
        <v>17</v>
      </c>
      <c r="L30" s="28">
        <v>0</v>
      </c>
      <c r="M30" s="34">
        <v>500</v>
      </c>
      <c r="N30" s="35">
        <v>500</v>
      </c>
      <c r="O30" s="36">
        <f t="shared" si="4"/>
        <v>0</v>
      </c>
      <c r="P30" s="36" t="s">
        <v>17</v>
      </c>
    </row>
    <row r="31" spans="1:16" x14ac:dyDescent="0.25">
      <c r="A31" s="33" t="s">
        <v>29</v>
      </c>
      <c r="B31" s="28">
        <v>3111.6849999999999</v>
      </c>
      <c r="C31" s="34">
        <v>0</v>
      </c>
      <c r="D31" s="35">
        <v>0</v>
      </c>
      <c r="E31" s="36" t="s">
        <v>17</v>
      </c>
      <c r="F31" s="37" t="s">
        <v>17</v>
      </c>
      <c r="G31" s="28">
        <v>1110.82</v>
      </c>
      <c r="H31" s="34">
        <v>690.05499999999995</v>
      </c>
      <c r="I31" s="35">
        <v>1848.17</v>
      </c>
      <c r="J31" s="36">
        <f t="shared" si="2"/>
        <v>167.82937591931079</v>
      </c>
      <c r="K31" s="37">
        <f t="shared" si="3"/>
        <v>66.378891269512621</v>
      </c>
      <c r="L31" s="28">
        <v>2215.5650000000001</v>
      </c>
      <c r="M31" s="34">
        <v>2679.4430000000002</v>
      </c>
      <c r="N31" s="35">
        <v>831.27300000000002</v>
      </c>
      <c r="O31" s="36">
        <f t="shared" si="4"/>
        <v>-68.975902827565278</v>
      </c>
      <c r="P31" s="36">
        <f t="shared" si="5"/>
        <v>-62.480315404874155</v>
      </c>
    </row>
    <row r="32" spans="1:16" x14ac:dyDescent="0.25">
      <c r="A32" s="61" t="s">
        <v>30</v>
      </c>
      <c r="B32" s="62">
        <v>10468.671</v>
      </c>
      <c r="C32" s="62">
        <v>8444.741</v>
      </c>
      <c r="D32" s="62">
        <v>4606.6499999999996</v>
      </c>
      <c r="E32" s="63">
        <f t="shared" si="0"/>
        <v>-45.449481517550396</v>
      </c>
      <c r="F32" s="64">
        <f t="shared" si="1"/>
        <v>-55.995847037317354</v>
      </c>
      <c r="G32" s="62">
        <v>34654.216999999997</v>
      </c>
      <c r="H32" s="62">
        <v>15922.425999999999</v>
      </c>
      <c r="I32" s="62">
        <v>34717.651999999995</v>
      </c>
      <c r="J32" s="63">
        <f>((I32*100)/H32)-100</f>
        <v>118.04247669293608</v>
      </c>
      <c r="K32" s="64">
        <f t="shared" si="3"/>
        <v>0.18305131522664908</v>
      </c>
      <c r="L32" s="62">
        <v>37947.495999999999</v>
      </c>
      <c r="M32" s="63">
        <v>55778.004000000001</v>
      </c>
      <c r="N32" s="63">
        <v>25667.002</v>
      </c>
      <c r="O32" s="63">
        <f t="shared" si="4"/>
        <v>-53.983649181853117</v>
      </c>
      <c r="P32" s="63">
        <f t="shared" si="5"/>
        <v>-32.361803266281385</v>
      </c>
    </row>
    <row r="33" spans="1:12" ht="15" customHeight="1" x14ac:dyDescent="0.25">
      <c r="A33" s="65" t="s">
        <v>31</v>
      </c>
      <c r="B33" s="66"/>
      <c r="C33" s="66"/>
      <c r="D33" s="66"/>
      <c r="E33" s="66"/>
      <c r="F33" s="66"/>
      <c r="G33" s="66"/>
    </row>
    <row r="34" spans="1:12" ht="15" customHeight="1" x14ac:dyDescent="0.25">
      <c r="A34" s="65" t="s">
        <v>32</v>
      </c>
      <c r="B34" s="66"/>
      <c r="C34" s="66"/>
      <c r="D34" s="66"/>
      <c r="E34" s="66"/>
      <c r="F34" s="66"/>
      <c r="G34" s="66"/>
      <c r="H34" s="66"/>
    </row>
    <row r="35" spans="1:12" x14ac:dyDescent="0.25">
      <c r="L35" s="65" t="s">
        <v>33</v>
      </c>
    </row>
  </sheetData>
  <mergeCells count="17">
    <mergeCell ref="P6:P7"/>
    <mergeCell ref="F6:F7"/>
    <mergeCell ref="G6:H6"/>
    <mergeCell ref="J6:J7"/>
    <mergeCell ref="K6:K7"/>
    <mergeCell ref="L6:M6"/>
    <mergeCell ref="O6:O7"/>
    <mergeCell ref="A3:P3"/>
    <mergeCell ref="A5:A7"/>
    <mergeCell ref="B5:D5"/>
    <mergeCell ref="E5:F5"/>
    <mergeCell ref="G5:I5"/>
    <mergeCell ref="J5:K5"/>
    <mergeCell ref="L5:N5"/>
    <mergeCell ref="O5:P5"/>
    <mergeCell ref="B6:C6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2021-02-19T09:52:01Z</dcterms:created>
  <dcterms:modified xsi:type="dcterms:W3CDTF">2021-02-19T09:52:19Z</dcterms:modified>
</cp:coreProperties>
</file>