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9_11" sheetId="1" r:id="rId1"/>
  </sheets>
  <definedNames/>
  <calcPr fullCalcOnLoad="1"/>
</workbook>
</file>

<file path=xl/sharedStrings.xml><?xml version="1.0" encoding="utf-8"?>
<sst xmlns="http://schemas.openxmlformats.org/spreadsheetml/2006/main" count="63" uniqueCount="34">
  <si>
    <t xml:space="preserve">Grūdų  ir aliejinių augalų sėklų  supirkimo kiekių suvestinė ataskaita (2021 m. 9 – 11 sav.) pagal GS-1*, t </t>
  </si>
  <si>
    <t xml:space="preserve">                      Data
Grūdai</t>
  </si>
  <si>
    <t>Pokytis, %</t>
  </si>
  <si>
    <t>11  sav.  (03 09– 15)</t>
  </si>
  <si>
    <t>9  sav.  (03 01–07)</t>
  </si>
  <si>
    <t>10  sav.  (03 08–14)</t>
  </si>
  <si>
    <t>11  sav.  (03 15–21)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</si>
  <si>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</si>
  <si>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</si>
  <si>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</si>
  <si>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</si>
  <si>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</si>
  <si>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</si>
  <si>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</si>
  <si>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</si>
  <si>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</si>
  <si>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</si>
  <si>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</si>
  <si>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</si>
  <si>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</si>
  <si>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</si>
  <si>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</si>
  <si>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</si>
  <si>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</si>
  <si>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</si>
  <si>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</si>
  <si>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</si>
  <si>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</si>
  <si>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preliminarūs duomenys</t>
  </si>
  <si>
    <t>** lyginant 2021 m. 11 savaitę su 10 savaite</t>
  </si>
  <si>
    <t>*** lyginant 2021 m. 11 savaitę su 2020 m. 11 savaite</t>
  </si>
  <si>
    <t>Pastaba: grūdų bei aliejinių augalų sėklų 9 ir 10 savaičių supirkimo kiekiai patikslinti  2021-03-25</t>
  </si>
  <si>
    <t xml:space="preserve">               Šaltinis: ŽŪIKVC (ŽŪMPRIS)</t>
  </si>
  <si>
    <t>-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</si>
</sst>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9"/>
      <name val="Times New Roman Baltic"/>
      <family val="1"/>
    </font>
    <font>
      <b/>
      <sz val="9"/>
      <name val="Times New Roman Baltic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 Baltic"/>
      <family val="0"/>
    </font>
    <font>
      <sz val="10"/>
      <name val="Times New Roman Baltic"/>
      <family val="1"/>
    </font>
    <font>
      <sz val="9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 style="thin">
        <color indexed="9"/>
      </left>
      <right/>
      <top style="thin">
        <color theme="0"/>
      </top>
      <bottom style="thin">
        <color indexed="9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 style="thin">
        <color theme="0"/>
      </left>
      <right/>
      <top style="thin">
        <color indexed="9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 style="thin">
        <color indexed="9"/>
      </top>
      <bottom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/>
      </top>
      <bottom style="thin">
        <color theme="0" tint="-0.24993999302387238"/>
      </bottom>
    </border>
    <border>
      <left/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/>
      <bottom/>
    </border>
    <border>
      <left style="thin">
        <color theme="0" tint="-0.24993999302387238"/>
      </left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 tint="-0.24993999302387238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indexed="22"/>
      </right>
      <top/>
      <bottom style="thin">
        <color theme="0"/>
      </bottom>
    </border>
    <border>
      <left style="thin">
        <color theme="0" tint="-0.24993999302387238"/>
      </left>
      <right/>
      <top/>
      <bottom/>
    </border>
    <border>
      <left/>
      <right style="thin">
        <color theme="0"/>
      </right>
      <top/>
      <bottom/>
    </border>
    <border>
      <left style="thin">
        <color theme="0" tint="-0.24993999302387238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/>
    </border>
    <border>
      <left style="thin">
        <color theme="0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/>
    </border>
    <border>
      <left style="thin">
        <color theme="0"/>
      </left>
      <right style="thin">
        <color theme="0"/>
      </right>
      <top style="thin">
        <color theme="0" tint="-0.24993999302387238"/>
      </top>
      <bottom/>
    </border>
    <border>
      <left style="thin">
        <color indexed="22"/>
      </left>
      <right style="thin">
        <color theme="0"/>
      </right>
      <top/>
      <bottom style="thin">
        <color theme="0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 style="thin">
        <color theme="0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/>
      <bottom style="thin">
        <color theme="0" tint="-0.24993999302387238"/>
      </bottom>
    </border>
    <border>
      <left style="thin">
        <color theme="0"/>
      </left>
      <right style="thin">
        <color theme="0"/>
      </right>
      <top/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/>
      <bottom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4" fontId="19" fillId="33" borderId="12" xfId="0" applyNumberFormat="1" applyFont="1" applyFill="1" applyBorder="1" applyAlignment="1">
      <alignment horizontal="left" vertical="center" wrapText="1"/>
    </xf>
    <xf numFmtId="1" fontId="19" fillId="33" borderId="13" xfId="0" applyNumberFormat="1" applyFont="1" applyFill="1" applyBorder="1" applyAlignment="1">
      <alignment horizontal="center" vertical="center"/>
    </xf>
    <xf numFmtId="1" fontId="19" fillId="33" borderId="14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5" xfId="0" applyNumberFormat="1" applyFont="1" applyFill="1" applyBorder="1" applyAlignment="1">
      <alignment horizontal="center" vertical="center"/>
    </xf>
    <xf numFmtId="1" fontId="19" fillId="33" borderId="16" xfId="0" applyNumberFormat="1" applyFont="1" applyFill="1" applyBorder="1" applyAlignment="1">
      <alignment horizontal="center" vertical="center"/>
    </xf>
    <xf numFmtId="4" fontId="19" fillId="33" borderId="17" xfId="0" applyNumberFormat="1" applyFont="1" applyFill="1" applyBorder="1" applyAlignment="1">
      <alignment horizontal="center" vertical="center" wrapText="1"/>
    </xf>
    <xf numFmtId="4" fontId="19" fillId="33" borderId="18" xfId="0" applyNumberFormat="1" applyFont="1" applyFill="1" applyBorder="1" applyAlignment="1">
      <alignment horizontal="center" vertical="center" wrapText="1"/>
    </xf>
    <xf numFmtId="4" fontId="19" fillId="33" borderId="19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4" fontId="19" fillId="33" borderId="20" xfId="0" applyNumberFormat="1" applyFont="1" applyFill="1" applyBorder="1" applyAlignment="1">
      <alignment horizontal="left" vertical="center" wrapText="1"/>
    </xf>
    <xf numFmtId="4" fontId="19" fillId="33" borderId="21" xfId="0" applyNumberFormat="1" applyFont="1" applyFill="1" applyBorder="1" applyAlignment="1">
      <alignment horizontal="center" vertical="top" wrapText="1"/>
    </xf>
    <xf numFmtId="4" fontId="19" fillId="33" borderId="19" xfId="0" applyNumberFormat="1" applyFont="1" applyFill="1" applyBorder="1" applyAlignment="1">
      <alignment horizontal="center" vertical="top" wrapText="1"/>
    </xf>
    <xf numFmtId="4" fontId="19" fillId="33" borderId="22" xfId="0" applyNumberFormat="1" applyFont="1" applyFill="1" applyBorder="1" applyAlignment="1">
      <alignment horizontal="center" vertical="top" wrapText="1"/>
    </xf>
    <xf numFmtId="4" fontId="19" fillId="33" borderId="23" xfId="0" applyNumberFormat="1" applyFont="1" applyFill="1" applyBorder="1" applyAlignment="1">
      <alignment horizontal="center" vertical="top" wrapText="1"/>
    </xf>
    <xf numFmtId="4" fontId="19" fillId="33" borderId="24" xfId="0" applyNumberFormat="1" applyFont="1" applyFill="1" applyBorder="1" applyAlignment="1">
      <alignment horizontal="center" vertical="center" wrapText="1"/>
    </xf>
    <xf numFmtId="4" fontId="19" fillId="33" borderId="25" xfId="0" applyNumberFormat="1" applyFont="1" applyFill="1" applyBorder="1" applyAlignment="1">
      <alignment horizontal="center" vertical="center" wrapText="1"/>
    </xf>
    <xf numFmtId="4" fontId="19" fillId="33" borderId="26" xfId="0" applyNumberFormat="1" applyFont="1" applyFill="1" applyBorder="1" applyAlignment="1">
      <alignment horizontal="left" vertical="center" wrapText="1"/>
    </xf>
    <xf numFmtId="4" fontId="19" fillId="33" borderId="27" xfId="0" applyNumberFormat="1" applyFont="1" applyFill="1" applyBorder="1" applyAlignment="1">
      <alignment horizontal="center" vertical="center" wrapText="1"/>
    </xf>
    <xf numFmtId="4" fontId="19" fillId="33" borderId="28" xfId="0" applyNumberFormat="1" applyFont="1" applyFill="1" applyBorder="1" applyAlignment="1">
      <alignment horizontal="center" vertical="center" wrapText="1"/>
    </xf>
    <xf numFmtId="4" fontId="20" fillId="0" borderId="29" xfId="0" applyNumberFormat="1" applyFont="1" applyBorder="1" applyAlignment="1">
      <alignment vertical="center"/>
    </xf>
    <xf numFmtId="4" fontId="45" fillId="0" borderId="30" xfId="0" applyNumberFormat="1" applyFont="1" applyBorder="1" applyAlignment="1">
      <alignment horizontal="center" vertical="center"/>
    </xf>
    <xf numFmtId="4" fontId="45" fillId="0" borderId="31" xfId="0" applyNumberFormat="1" applyFont="1" applyBorder="1" applyAlignment="1">
      <alignment horizontal="center" vertical="center"/>
    </xf>
    <xf numFmtId="4" fontId="45" fillId="0" borderId="32" xfId="0" applyNumberFormat="1" applyFont="1" applyBorder="1" applyAlignment="1">
      <alignment horizontal="center" vertical="center"/>
    </xf>
    <xf numFmtId="4" fontId="45" fillId="0" borderId="33" xfId="0" applyNumberFormat="1" applyFont="1" applyBorder="1" applyAlignment="1">
      <alignment horizontal="center" vertical="center"/>
    </xf>
    <xf numFmtId="4" fontId="22" fillId="0" borderId="34" xfId="0" applyNumberFormat="1" applyFont="1" applyBorder="1" applyAlignment="1">
      <alignment horizontal="center" vertical="center"/>
    </xf>
    <xf numFmtId="4" fontId="22" fillId="0" borderId="33" xfId="0" applyNumberFormat="1" applyFont="1" applyBorder="1" applyAlignment="1">
      <alignment horizontal="center" vertical="center"/>
    </xf>
    <xf numFmtId="4" fontId="0" fillId="0" borderId="14" xfId="0" applyNumberFormat="1" applyBorder="1" applyAlignment="1">
      <alignment/>
    </xf>
    <xf numFmtId="0" fontId="41" fillId="0" borderId="0" xfId="0" applyFont="1" applyAlignment="1">
      <alignment/>
    </xf>
    <xf numFmtId="4" fontId="19" fillId="0" borderId="35" xfId="0" applyNumberFormat="1" applyFont="1" applyBorder="1" applyAlignment="1">
      <alignment vertical="center"/>
    </xf>
    <xf numFmtId="4" fontId="46" fillId="0" borderId="36" xfId="0" applyNumberFormat="1" applyFont="1" applyBorder="1" applyAlignment="1">
      <alignment horizontal="center" vertical="center"/>
    </xf>
    <xf numFmtId="4" fontId="46" fillId="0" borderId="37" xfId="0" applyNumberFormat="1" applyFont="1" applyBorder="1" applyAlignment="1">
      <alignment horizontal="center" vertical="center"/>
    </xf>
    <xf numFmtId="4" fontId="46" fillId="0" borderId="38" xfId="0" applyNumberFormat="1" applyFont="1" applyBorder="1" applyAlignment="1">
      <alignment horizontal="center" vertical="center"/>
    </xf>
    <xf numFmtId="4" fontId="46" fillId="0" borderId="39" xfId="0" applyNumberFormat="1" applyFont="1" applyBorder="1" applyAlignment="1">
      <alignment horizontal="center" vertical="center"/>
    </xf>
    <xf numFmtId="4" fontId="46" fillId="0" borderId="40" xfId="0" applyNumberFormat="1" applyFont="1" applyBorder="1" applyAlignment="1">
      <alignment horizontal="center" vertical="center"/>
    </xf>
    <xf numFmtId="4" fontId="46" fillId="0" borderId="41" xfId="0" applyNumberFormat="1" applyFont="1" applyBorder="1" applyAlignment="1">
      <alignment horizontal="center" vertical="center"/>
    </xf>
    <xf numFmtId="4" fontId="24" fillId="0" borderId="42" xfId="0" applyNumberFormat="1" applyFont="1" applyBorder="1" applyAlignment="1">
      <alignment horizontal="center" vertical="center"/>
    </xf>
    <xf numFmtId="4" fontId="24" fillId="0" borderId="28" xfId="0" applyNumberFormat="1" applyFont="1" applyBorder="1" applyAlignment="1">
      <alignment horizontal="center" vertical="center"/>
    </xf>
    <xf numFmtId="0" fontId="41" fillId="0" borderId="14" xfId="0" applyFont="1" applyBorder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4" fontId="19" fillId="0" borderId="42" xfId="0" applyNumberFormat="1" applyFont="1" applyBorder="1" applyAlignment="1">
      <alignment vertical="center"/>
    </xf>
    <xf numFmtId="4" fontId="46" fillId="0" borderId="43" xfId="0" applyNumberFormat="1" applyFont="1" applyBorder="1" applyAlignment="1">
      <alignment horizontal="center" vertical="center"/>
    </xf>
    <xf numFmtId="4" fontId="46" fillId="0" borderId="44" xfId="0" applyNumberFormat="1" applyFont="1" applyBorder="1" applyAlignment="1">
      <alignment horizontal="center" vertical="center"/>
    </xf>
    <xf numFmtId="4" fontId="46" fillId="0" borderId="45" xfId="0" applyNumberFormat="1" applyFont="1" applyBorder="1" applyAlignment="1">
      <alignment horizontal="center" vertical="center"/>
    </xf>
    <xf numFmtId="4" fontId="46" fillId="0" borderId="46" xfId="0" applyNumberFormat="1" applyFont="1" applyBorder="1" applyAlignment="1">
      <alignment horizontal="center" vertical="center"/>
    </xf>
    <xf numFmtId="4" fontId="46" fillId="0" borderId="47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19" fillId="0" borderId="48" xfId="0" applyNumberFormat="1" applyFont="1" applyBorder="1" applyAlignment="1">
      <alignment vertical="center"/>
    </xf>
    <xf numFmtId="4" fontId="46" fillId="0" borderId="14" xfId="0" applyNumberFormat="1" applyFont="1" applyBorder="1" applyAlignment="1">
      <alignment horizontal="center" vertical="center"/>
    </xf>
    <xf numFmtId="4" fontId="24" fillId="0" borderId="48" xfId="0" applyNumberFormat="1" applyFont="1" applyBorder="1" applyAlignment="1">
      <alignment horizontal="center" vertical="center"/>
    </xf>
    <xf numFmtId="4" fontId="46" fillId="0" borderId="49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4" fontId="19" fillId="0" borderId="50" xfId="0" applyNumberFormat="1" applyFont="1" applyBorder="1" applyAlignment="1">
      <alignment vertical="center"/>
    </xf>
    <xf numFmtId="4" fontId="24" fillId="0" borderId="50" xfId="0" applyNumberFormat="1" applyFont="1" applyBorder="1" applyAlignment="1">
      <alignment horizontal="center" vertical="center"/>
    </xf>
    <xf numFmtId="4" fontId="24" fillId="0" borderId="39" xfId="0" applyNumberFormat="1" applyFont="1" applyBorder="1" applyAlignment="1">
      <alignment horizontal="center" vertical="center"/>
    </xf>
    <xf numFmtId="4" fontId="20" fillId="0" borderId="51" xfId="0" applyNumberFormat="1" applyFont="1" applyBorder="1" applyAlignment="1">
      <alignment vertical="center"/>
    </xf>
    <xf numFmtId="4" fontId="45" fillId="0" borderId="52" xfId="0" applyNumberFormat="1" applyFont="1" applyBorder="1" applyAlignment="1">
      <alignment horizontal="center" vertical="center"/>
    </xf>
    <xf numFmtId="4" fontId="45" fillId="0" borderId="53" xfId="0" applyNumberFormat="1" applyFont="1" applyBorder="1" applyAlignment="1">
      <alignment horizontal="center" vertical="center"/>
    </xf>
    <xf numFmtId="4" fontId="45" fillId="0" borderId="54" xfId="0" applyNumberFormat="1" applyFont="1" applyBorder="1" applyAlignment="1">
      <alignment horizontal="center" vertical="center"/>
    </xf>
    <xf numFmtId="4" fontId="45" fillId="0" borderId="55" xfId="0" applyNumberFormat="1" applyFont="1" applyBorder="1" applyAlignment="1">
      <alignment horizontal="center" vertical="center"/>
    </xf>
    <xf numFmtId="4" fontId="22" fillId="0" borderId="51" xfId="0" applyNumberFormat="1" applyFont="1" applyBorder="1" applyAlignment="1">
      <alignment horizontal="center" vertical="center"/>
    </xf>
    <xf numFmtId="4" fontId="22" fillId="0" borderId="55" xfId="0" applyNumberFormat="1" applyFont="1" applyBorder="1" applyAlignment="1">
      <alignment horizontal="center" vertical="center"/>
    </xf>
    <xf numFmtId="4" fontId="41" fillId="0" borderId="14" xfId="0" applyNumberFormat="1" applyFont="1" applyBorder="1" applyAlignment="1">
      <alignment/>
    </xf>
    <xf numFmtId="4" fontId="46" fillId="0" borderId="56" xfId="0" applyNumberFormat="1" applyFont="1" applyBorder="1" applyAlignment="1">
      <alignment horizontal="center" vertical="center"/>
    </xf>
    <xf numFmtId="4" fontId="46" fillId="0" borderId="57" xfId="0" applyNumberFormat="1" applyFont="1" applyBorder="1" applyAlignment="1">
      <alignment horizontal="center" vertical="center"/>
    </xf>
    <xf numFmtId="4" fontId="46" fillId="0" borderId="58" xfId="0" applyNumberFormat="1" applyFont="1" applyBorder="1" applyAlignment="1">
      <alignment horizontal="center" vertical="center"/>
    </xf>
    <xf numFmtId="4" fontId="46" fillId="0" borderId="59" xfId="0" applyNumberFormat="1" applyFont="1" applyBorder="1" applyAlignment="1">
      <alignment horizontal="center" vertical="center"/>
    </xf>
    <xf numFmtId="4" fontId="46" fillId="0" borderId="60" xfId="0" applyNumberFormat="1" applyFont="1" applyBorder="1" applyAlignment="1">
      <alignment horizontal="center" vertical="center"/>
    </xf>
    <xf numFmtId="4" fontId="46" fillId="0" borderId="61" xfId="0" applyNumberFormat="1" applyFont="1" applyBorder="1" applyAlignment="1">
      <alignment horizontal="center" vertical="center"/>
    </xf>
    <xf numFmtId="4" fontId="46" fillId="0" borderId="62" xfId="0" applyNumberFormat="1" applyFont="1" applyBorder="1" applyAlignment="1">
      <alignment horizontal="center" vertical="center"/>
    </xf>
    <xf numFmtId="4" fontId="46" fillId="0" borderId="63" xfId="0" applyNumberFormat="1" applyFont="1" applyBorder="1" applyAlignment="1">
      <alignment horizontal="center" vertical="center"/>
    </xf>
    <xf numFmtId="4" fontId="46" fillId="0" borderId="64" xfId="0" applyNumberFormat="1" applyFont="1" applyBorder="1" applyAlignment="1">
      <alignment horizontal="center" vertical="center"/>
    </xf>
    <xf numFmtId="4" fontId="46" fillId="0" borderId="65" xfId="0" applyNumberFormat="1" applyFont="1" applyBorder="1" applyAlignment="1">
      <alignment horizontal="center" vertical="center"/>
    </xf>
    <xf numFmtId="4" fontId="46" fillId="0" borderId="66" xfId="0" applyNumberFormat="1" applyFont="1" applyBorder="1" applyAlignment="1">
      <alignment horizontal="center" vertical="center"/>
    </xf>
    <xf numFmtId="4" fontId="24" fillId="0" borderId="31" xfId="0" applyNumberFormat="1" applyFont="1" applyBorder="1" applyAlignment="1">
      <alignment horizontal="center" vertical="center"/>
    </xf>
    <xf numFmtId="4" fontId="24" fillId="0" borderId="29" xfId="0" applyNumberFormat="1" applyFont="1" applyBorder="1" applyAlignment="1">
      <alignment horizontal="center" vertical="center"/>
    </xf>
    <xf numFmtId="4" fontId="24" fillId="0" borderId="67" xfId="0" applyNumberFormat="1" applyFont="1" applyBorder="1" applyAlignment="1">
      <alignment horizontal="center" vertical="center"/>
    </xf>
    <xf numFmtId="4" fontId="24" fillId="0" borderId="33" xfId="0" applyNumberFormat="1" applyFont="1" applyBorder="1" applyAlignment="1">
      <alignment horizontal="center" vertical="center"/>
    </xf>
    <xf numFmtId="4" fontId="19" fillId="0" borderId="68" xfId="0" applyNumberFormat="1" applyFont="1" applyBorder="1" applyAlignment="1">
      <alignment vertical="center"/>
    </xf>
    <xf numFmtId="4" fontId="24" fillId="0" borderId="41" xfId="0" applyNumberFormat="1" applyFont="1" applyBorder="1" applyAlignment="1">
      <alignment horizontal="center" vertical="center"/>
    </xf>
    <xf numFmtId="4" fontId="24" fillId="0" borderId="60" xfId="0" applyNumberFormat="1" applyFont="1" applyBorder="1" applyAlignment="1">
      <alignment horizontal="center" vertical="center"/>
    </xf>
    <xf numFmtId="4" fontId="24" fillId="0" borderId="14" xfId="0" applyNumberFormat="1" applyFont="1" applyBorder="1" applyAlignment="1">
      <alignment horizontal="center" vertical="center"/>
    </xf>
    <xf numFmtId="4" fontId="24" fillId="0" borderId="49" xfId="0" applyNumberFormat="1" applyFont="1" applyBorder="1" applyAlignment="1">
      <alignment horizontal="center" vertical="center"/>
    </xf>
    <xf numFmtId="4" fontId="20" fillId="34" borderId="69" xfId="0" applyNumberFormat="1" applyFont="1" applyFill="1" applyBorder="1" applyAlignment="1">
      <alignment vertical="center"/>
    </xf>
    <xf numFmtId="4" fontId="45" fillId="34" borderId="61" xfId="0" applyNumberFormat="1" applyFont="1" applyFill="1" applyBorder="1" applyAlignment="1">
      <alignment horizontal="center" vertical="center"/>
    </xf>
    <xf numFmtId="4" fontId="25" fillId="34" borderId="44" xfId="0" applyNumberFormat="1" applyFont="1" applyFill="1" applyBorder="1" applyAlignment="1">
      <alignment horizontal="center" vertical="center"/>
    </xf>
    <xf numFmtId="4" fontId="25" fillId="34" borderId="69" xfId="0" applyNumberFormat="1" applyFont="1" applyFill="1" applyBorder="1" applyAlignment="1">
      <alignment horizontal="center" vertical="center"/>
    </xf>
    <xf numFmtId="4" fontId="25" fillId="34" borderId="41" xfId="0" applyNumberFormat="1" applyFont="1" applyFill="1" applyBorder="1" applyAlignment="1">
      <alignment horizontal="center" vertical="center"/>
    </xf>
    <xf numFmtId="4" fontId="25" fillId="34" borderId="28" xfId="0" applyNumberFormat="1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2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3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4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4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5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5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5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6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6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7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7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7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8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8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9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9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99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03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07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8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76200</xdr:rowOff>
    </xdr:to>
    <xdr:pic>
      <xdr:nvPicPr>
        <xdr:cNvPr id="111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3" name="Picture 7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7225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114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7225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66675</xdr:rowOff>
    </xdr:to>
    <xdr:pic>
      <xdr:nvPicPr>
        <xdr:cNvPr id="115" name="Picture 7" descr="https://is.vic.lt/ris/spac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371725"/>
          <a:ext cx="38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116" name="Picture 2" descr="https://is.vic.lt/ris/spa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0"/>
          <a:ext cx="609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showGridLines="0" tabSelected="1" zoomScalePageLayoutView="0" workbookViewId="0" topLeftCell="A1">
      <selection activeCell="R25" sqref="R25"/>
    </sheetView>
  </sheetViews>
  <sheetFormatPr defaultColWidth="9.140625" defaultRowHeight="15"/>
  <cols>
    <col min="1" max="1" width="14.28125" style="0" customWidth="1"/>
    <col min="2" max="2" width="9.28125" style="0" bestFit="1" customWidth="1"/>
    <col min="8" max="8" width="9.00390625" style="0" customWidth="1"/>
    <col min="9" max="9" width="8.57421875" style="0" customWidth="1"/>
    <col min="14" max="14" width="9.140625" style="14" customWidth="1"/>
    <col min="15" max="19" width="9.140625" style="1" customWidth="1"/>
  </cols>
  <sheetData>
    <row r="1" s="1" customFormat="1" ht="15">
      <c r="M1" s="2"/>
    </row>
    <row r="2" spans="1:13" s="1" customFormat="1" ht="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="1" customFormat="1" ht="15">
      <c r="M3" s="2"/>
    </row>
    <row r="4" spans="1:13" ht="15" customHeight="1">
      <c r="A4" s="5" t="s">
        <v>1</v>
      </c>
      <c r="B4" s="6">
        <v>2020</v>
      </c>
      <c r="C4" s="7"/>
      <c r="D4" s="8">
        <v>2021</v>
      </c>
      <c r="E4" s="9"/>
      <c r="F4" s="9"/>
      <c r="G4" s="9"/>
      <c r="H4" s="9"/>
      <c r="I4" s="10"/>
      <c r="J4" s="11" t="s">
        <v>2</v>
      </c>
      <c r="K4" s="12"/>
      <c r="L4" s="12"/>
      <c r="M4" s="13"/>
    </row>
    <row r="5" spans="1:13" ht="15" customHeight="1">
      <c r="A5" s="15"/>
      <c r="B5" s="11" t="s">
        <v>3</v>
      </c>
      <c r="C5" s="13"/>
      <c r="D5" s="16" t="s">
        <v>4</v>
      </c>
      <c r="E5" s="17"/>
      <c r="F5" s="16" t="s">
        <v>5</v>
      </c>
      <c r="G5" s="17"/>
      <c r="H5" s="16" t="s">
        <v>6</v>
      </c>
      <c r="I5" s="17"/>
      <c r="J5" s="18" t="s">
        <v>7</v>
      </c>
      <c r="K5" s="19"/>
      <c r="L5" s="18" t="s">
        <v>8</v>
      </c>
      <c r="M5" s="19"/>
    </row>
    <row r="6" spans="1:13" ht="15" customHeight="1">
      <c r="A6" s="15"/>
      <c r="B6" s="20" t="s">
        <v>9</v>
      </c>
      <c r="C6" s="21" t="s">
        <v>10</v>
      </c>
      <c r="D6" s="21" t="s">
        <v>9</v>
      </c>
      <c r="E6" s="21" t="s">
        <v>10</v>
      </c>
      <c r="F6" s="21" t="s">
        <v>9</v>
      </c>
      <c r="G6" s="21" t="s">
        <v>10</v>
      </c>
      <c r="H6" s="21" t="s">
        <v>9</v>
      </c>
      <c r="I6" s="21" t="s">
        <v>10</v>
      </c>
      <c r="J6" s="21" t="s">
        <v>9</v>
      </c>
      <c r="K6" s="21" t="s">
        <v>10</v>
      </c>
      <c r="L6" s="21" t="s">
        <v>9</v>
      </c>
      <c r="M6" s="21" t="s">
        <v>10</v>
      </c>
    </row>
    <row r="7" spans="1:13" ht="37.5" customHeight="1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22" s="33" customFormat="1" ht="15">
      <c r="A8" s="25" t="s">
        <v>11</v>
      </c>
      <c r="B8" s="26">
        <v>12924.559000000001</v>
      </c>
      <c r="C8" s="27">
        <v>3711.43</v>
      </c>
      <c r="D8" s="26">
        <v>22447.186</v>
      </c>
      <c r="E8" s="27">
        <v>2206.524</v>
      </c>
      <c r="F8" s="28">
        <v>25155.76</v>
      </c>
      <c r="G8" s="29">
        <v>6004.78</v>
      </c>
      <c r="H8" s="28">
        <v>23061.911</v>
      </c>
      <c r="I8" s="29">
        <v>14435.695</v>
      </c>
      <c r="J8" s="28">
        <f aca="true" t="shared" si="0" ref="J8:K23">+((H8*100/F8)-100)</f>
        <v>-8.323537034858006</v>
      </c>
      <c r="K8" s="30">
        <f t="shared" si="0"/>
        <v>140.4033952950816</v>
      </c>
      <c r="L8" s="28">
        <f aca="true" t="shared" si="1" ref="L8:M23">+((H8*100/B8)-100)</f>
        <v>78.4347999804094</v>
      </c>
      <c r="M8" s="31">
        <f t="shared" si="1"/>
        <v>288.9523714579017</v>
      </c>
      <c r="N8" s="32"/>
      <c r="O8" s="32"/>
      <c r="P8" s="32"/>
      <c r="Q8" s="32"/>
      <c r="R8" s="32"/>
      <c r="S8" s="32"/>
      <c r="T8" s="32"/>
      <c r="U8" s="32"/>
      <c r="V8" s="32"/>
    </row>
    <row r="9" spans="1:19" s="33" customFormat="1" ht="15">
      <c r="A9" s="34" t="s">
        <v>12</v>
      </c>
      <c r="B9" s="35">
        <v>7709.698</v>
      </c>
      <c r="C9" s="36">
        <v>500</v>
      </c>
      <c r="D9" s="35">
        <v>5666.121999999999</v>
      </c>
      <c r="E9" s="36">
        <v>266.83</v>
      </c>
      <c r="F9" s="37">
        <v>7987.239</v>
      </c>
      <c r="G9" s="38">
        <v>50.38</v>
      </c>
      <c r="H9" s="37">
        <v>7620.921</v>
      </c>
      <c r="I9" s="39">
        <v>1496.64</v>
      </c>
      <c r="J9" s="40">
        <f>+((H9*100/F9)-100)</f>
        <v>-4.5862907069639505</v>
      </c>
      <c r="K9" s="41">
        <f>+((I9*100/G9)-100)</f>
        <v>2870.7026597856293</v>
      </c>
      <c r="L9" s="40">
        <f>+((H9*100/B9)-100)</f>
        <v>-1.1514977629474004</v>
      </c>
      <c r="M9" s="42">
        <f>+((I9*100/C9)-100)</f>
        <v>199.32799999999997</v>
      </c>
      <c r="N9" s="43"/>
      <c r="O9" s="43"/>
      <c r="P9" s="44"/>
      <c r="Q9" s="44"/>
      <c r="R9" s="44"/>
      <c r="S9" s="45"/>
    </row>
    <row r="10" spans="1:17" ht="15">
      <c r="A10" s="46" t="s">
        <v>13</v>
      </c>
      <c r="B10" s="47">
        <v>2470.661</v>
      </c>
      <c r="C10" s="48">
        <v>50.508</v>
      </c>
      <c r="D10" s="47">
        <v>5886.104</v>
      </c>
      <c r="E10" s="48">
        <v>243.08</v>
      </c>
      <c r="F10" s="49">
        <v>6082.828</v>
      </c>
      <c r="G10" s="50">
        <v>3897.98</v>
      </c>
      <c r="H10" s="49">
        <v>5057.856</v>
      </c>
      <c r="I10" s="51">
        <v>3284.38</v>
      </c>
      <c r="J10" s="40">
        <f>+((H10*100/F10)-100)</f>
        <v>-16.85025451977272</v>
      </c>
      <c r="K10" s="41">
        <f t="shared" si="0"/>
        <v>-15.741486616144769</v>
      </c>
      <c r="L10" s="40">
        <f t="shared" si="1"/>
        <v>104.71671346251063</v>
      </c>
      <c r="M10" s="42">
        <f t="shared" si="1"/>
        <v>6402.692642749663</v>
      </c>
      <c r="N10" s="32"/>
      <c r="O10" s="32"/>
      <c r="P10" s="52"/>
      <c r="Q10" s="52"/>
    </row>
    <row r="11" spans="1:17" ht="15">
      <c r="A11" s="53" t="s">
        <v>14</v>
      </c>
      <c r="B11" s="47">
        <v>2021.8999999999999</v>
      </c>
      <c r="C11" s="48">
        <v>1738.302</v>
      </c>
      <c r="D11" s="47">
        <v>9127.391</v>
      </c>
      <c r="E11" s="48">
        <v>829.56</v>
      </c>
      <c r="F11" s="49">
        <v>9851.282000000001</v>
      </c>
      <c r="G11" s="50">
        <v>1487.46</v>
      </c>
      <c r="H11" s="49">
        <v>8381.882</v>
      </c>
      <c r="I11" s="51">
        <v>7051.154</v>
      </c>
      <c r="J11" s="54">
        <f t="shared" si="0"/>
        <v>-14.915825168744547</v>
      </c>
      <c r="K11" s="55">
        <f t="shared" si="0"/>
        <v>374.0399069554812</v>
      </c>
      <c r="L11" s="56">
        <f t="shared" si="1"/>
        <v>314.5547257530046</v>
      </c>
      <c r="M11" s="57">
        <f t="shared" si="1"/>
        <v>305.6345790317218</v>
      </c>
      <c r="O11" s="14"/>
      <c r="P11" s="52"/>
      <c r="Q11" s="52"/>
    </row>
    <row r="12" spans="1:17" ht="15">
      <c r="A12" s="53" t="s">
        <v>15</v>
      </c>
      <c r="B12" s="47">
        <v>48.044</v>
      </c>
      <c r="C12" s="48">
        <v>586.46</v>
      </c>
      <c r="D12" s="47">
        <v>1246.628</v>
      </c>
      <c r="E12" s="48">
        <v>550.614</v>
      </c>
      <c r="F12" s="49">
        <v>690.064</v>
      </c>
      <c r="G12" s="50">
        <v>318.96</v>
      </c>
      <c r="H12" s="49">
        <v>1154.291</v>
      </c>
      <c r="I12" s="51">
        <v>2399.241</v>
      </c>
      <c r="J12" s="54">
        <f t="shared" si="0"/>
        <v>67.2730355445292</v>
      </c>
      <c r="K12" s="55">
        <f t="shared" si="0"/>
        <v>652.2074868322047</v>
      </c>
      <c r="L12" s="56">
        <f t="shared" si="1"/>
        <v>2302.570560319707</v>
      </c>
      <c r="M12" s="57">
        <f t="shared" si="1"/>
        <v>309.1056508542782</v>
      </c>
      <c r="N12" s="32"/>
      <c r="O12" s="32"/>
      <c r="P12" s="52"/>
      <c r="Q12" s="52"/>
    </row>
    <row r="13" spans="1:14" ht="15">
      <c r="A13" s="58" t="s">
        <v>16</v>
      </c>
      <c r="B13" s="47">
        <v>674.256</v>
      </c>
      <c r="C13" s="48">
        <v>836.161</v>
      </c>
      <c r="D13" s="47">
        <v>520.941</v>
      </c>
      <c r="E13" s="48">
        <v>316.44</v>
      </c>
      <c r="F13" s="49">
        <v>544.352</v>
      </c>
      <c r="G13" s="50">
        <v>250</v>
      </c>
      <c r="H13" s="49">
        <v>846.961</v>
      </c>
      <c r="I13" s="51">
        <v>204.28</v>
      </c>
      <c r="J13" s="36">
        <f t="shared" si="0"/>
        <v>55.59068396919642</v>
      </c>
      <c r="K13" s="59">
        <f t="shared" si="0"/>
        <v>-18.287999999999997</v>
      </c>
      <c r="L13" s="36">
        <f t="shared" si="1"/>
        <v>25.614158420540576</v>
      </c>
      <c r="M13" s="60">
        <f t="shared" si="1"/>
        <v>-75.56929825715383</v>
      </c>
      <c r="N13" s="32"/>
    </row>
    <row r="14" spans="1:19" s="33" customFormat="1" ht="15">
      <c r="A14" s="61" t="s">
        <v>17</v>
      </c>
      <c r="B14" s="62">
        <v>241.916</v>
      </c>
      <c r="C14" s="63">
        <v>0</v>
      </c>
      <c r="D14" s="62">
        <v>1176.519</v>
      </c>
      <c r="E14" s="63">
        <v>0</v>
      </c>
      <c r="F14" s="64">
        <v>325.74</v>
      </c>
      <c r="G14" s="65">
        <v>0</v>
      </c>
      <c r="H14" s="64">
        <v>90.354</v>
      </c>
      <c r="I14" s="39">
        <v>0</v>
      </c>
      <c r="J14" s="63">
        <f t="shared" si="0"/>
        <v>-72.26192668999816</v>
      </c>
      <c r="K14" s="66" t="s">
        <v>33</v>
      </c>
      <c r="L14" s="63">
        <f t="shared" si="1"/>
        <v>-62.6506721341292</v>
      </c>
      <c r="M14" s="67" t="s">
        <v>33</v>
      </c>
      <c r="N14" s="68"/>
      <c r="O14" s="68"/>
      <c r="P14" s="68"/>
      <c r="Q14" s="68"/>
      <c r="R14" s="68"/>
      <c r="S14" s="68"/>
    </row>
    <row r="15" spans="1:17" ht="15">
      <c r="A15" s="46" t="s">
        <v>13</v>
      </c>
      <c r="B15" s="69">
        <v>136.868</v>
      </c>
      <c r="C15" s="70">
        <v>0</v>
      </c>
      <c r="D15" s="69">
        <v>918.848</v>
      </c>
      <c r="E15" s="70">
        <v>0</v>
      </c>
      <c r="F15" s="71">
        <v>78.977</v>
      </c>
      <c r="G15" s="72">
        <v>0</v>
      </c>
      <c r="H15" s="71">
        <v>11.51</v>
      </c>
      <c r="I15" s="39">
        <v>0</v>
      </c>
      <c r="J15" s="40">
        <f t="shared" si="0"/>
        <v>-85.42613672334984</v>
      </c>
      <c r="K15" s="41" t="s">
        <v>33</v>
      </c>
      <c r="L15" s="73">
        <f t="shared" si="1"/>
        <v>-91.59043750182657</v>
      </c>
      <c r="M15" s="42" t="s">
        <v>33</v>
      </c>
      <c r="O15" s="14"/>
      <c r="P15" s="52"/>
      <c r="Q15" s="52"/>
    </row>
    <row r="16" spans="1:17" ht="15">
      <c r="A16" s="58" t="s">
        <v>14</v>
      </c>
      <c r="B16" s="74">
        <v>105.048</v>
      </c>
      <c r="C16" s="75">
        <v>0</v>
      </c>
      <c r="D16" s="74">
        <v>257.671</v>
      </c>
      <c r="E16" s="75">
        <v>0</v>
      </c>
      <c r="F16" s="76">
        <v>246.763</v>
      </c>
      <c r="G16" s="77">
        <v>0</v>
      </c>
      <c r="H16" s="76">
        <v>78.844</v>
      </c>
      <c r="I16" s="78">
        <v>0</v>
      </c>
      <c r="J16" s="36">
        <f t="shared" si="0"/>
        <v>-68.0486944963386</v>
      </c>
      <c r="K16" s="59" t="s">
        <v>33</v>
      </c>
      <c r="L16" s="36">
        <f t="shared" si="1"/>
        <v>-24.944787144924234</v>
      </c>
      <c r="M16" s="60" t="s">
        <v>33</v>
      </c>
      <c r="O16" s="14"/>
      <c r="P16" s="52"/>
      <c r="Q16" s="52"/>
    </row>
    <row r="17" spans="1:19" s="33" customFormat="1" ht="15">
      <c r="A17" s="61" t="s">
        <v>18</v>
      </c>
      <c r="B17" s="26">
        <v>274.354</v>
      </c>
      <c r="C17" s="27">
        <v>2792.04</v>
      </c>
      <c r="D17" s="26">
        <v>1923.753</v>
      </c>
      <c r="E17" s="27">
        <v>1973.51</v>
      </c>
      <c r="F17" s="28">
        <v>2117.307</v>
      </c>
      <c r="G17" s="29">
        <v>2090.472</v>
      </c>
      <c r="H17" s="28">
        <v>6093.621</v>
      </c>
      <c r="I17" s="39">
        <v>915.657</v>
      </c>
      <c r="J17" s="63">
        <f t="shared" si="0"/>
        <v>187.80054097020417</v>
      </c>
      <c r="K17" s="66">
        <f t="shared" si="0"/>
        <v>-56.19855228866974</v>
      </c>
      <c r="L17" s="63">
        <f t="shared" si="1"/>
        <v>2121.0796999497</v>
      </c>
      <c r="M17" s="67">
        <f t="shared" si="1"/>
        <v>-67.2047320238965</v>
      </c>
      <c r="N17" s="68"/>
      <c r="O17" s="68"/>
      <c r="P17" s="68"/>
      <c r="Q17" s="68"/>
      <c r="R17" s="68"/>
      <c r="S17" s="68"/>
    </row>
    <row r="18" spans="1:17" ht="15">
      <c r="A18" s="46" t="s">
        <v>13</v>
      </c>
      <c r="B18" s="35">
        <v>16.673</v>
      </c>
      <c r="C18" s="36">
        <v>0</v>
      </c>
      <c r="D18" s="35">
        <v>180.88</v>
      </c>
      <c r="E18" s="36">
        <v>0</v>
      </c>
      <c r="F18" s="37">
        <v>346.293</v>
      </c>
      <c r="G18" s="38">
        <v>0</v>
      </c>
      <c r="H18" s="37">
        <v>102.215</v>
      </c>
      <c r="I18" s="39">
        <v>0</v>
      </c>
      <c r="J18" s="40">
        <f t="shared" si="0"/>
        <v>-70.48308802083784</v>
      </c>
      <c r="K18" s="41" t="s">
        <v>33</v>
      </c>
      <c r="L18" s="40">
        <f t="shared" si="1"/>
        <v>513.0570383254365</v>
      </c>
      <c r="M18" s="42" t="s">
        <v>33</v>
      </c>
      <c r="O18" s="14"/>
      <c r="P18" s="52"/>
      <c r="Q18" s="52"/>
    </row>
    <row r="19" spans="1:17" ht="15">
      <c r="A19" s="53" t="s">
        <v>14</v>
      </c>
      <c r="B19" s="47">
        <v>257.681</v>
      </c>
      <c r="C19" s="48">
        <v>1647.66</v>
      </c>
      <c r="D19" s="47">
        <v>381.609</v>
      </c>
      <c r="E19" s="48">
        <v>131.06</v>
      </c>
      <c r="F19" s="49">
        <v>900.87</v>
      </c>
      <c r="G19" s="50">
        <v>709.782</v>
      </c>
      <c r="H19" s="49">
        <v>2530.623</v>
      </c>
      <c r="I19" s="51">
        <v>347.797</v>
      </c>
      <c r="J19" s="54">
        <f t="shared" si="0"/>
        <v>180.9087881714343</v>
      </c>
      <c r="K19" s="55">
        <f t="shared" si="0"/>
        <v>-50.999461806582865</v>
      </c>
      <c r="L19" s="56">
        <f t="shared" si="1"/>
        <v>882.0759000469574</v>
      </c>
      <c r="M19" s="57">
        <f t="shared" si="1"/>
        <v>-78.8914581891895</v>
      </c>
      <c r="O19" s="14"/>
      <c r="P19" s="52"/>
      <c r="Q19" s="52"/>
    </row>
    <row r="20" spans="1:17" ht="15">
      <c r="A20" s="58" t="s">
        <v>19</v>
      </c>
      <c r="B20" s="47">
        <v>0</v>
      </c>
      <c r="C20" s="48">
        <v>1144.38</v>
      </c>
      <c r="D20" s="47">
        <v>1361.264</v>
      </c>
      <c r="E20" s="48">
        <v>1842.45</v>
      </c>
      <c r="F20" s="49">
        <v>870.144</v>
      </c>
      <c r="G20" s="50">
        <v>1380.69</v>
      </c>
      <c r="H20" s="49">
        <v>3460.783</v>
      </c>
      <c r="I20" s="79">
        <v>567.86</v>
      </c>
      <c r="J20" s="80">
        <f t="shared" si="0"/>
        <v>297.7253190276552</v>
      </c>
      <c r="K20" s="81">
        <f t="shared" si="0"/>
        <v>-58.87128899318457</v>
      </c>
      <c r="L20" s="82" t="s">
        <v>33</v>
      </c>
      <c r="M20" s="83">
        <f t="shared" si="1"/>
        <v>-50.37837082088118</v>
      </c>
      <c r="O20" s="14"/>
      <c r="P20" s="52"/>
      <c r="Q20" s="52"/>
    </row>
    <row r="21" spans="1:17" ht="15">
      <c r="A21" s="84" t="s">
        <v>20</v>
      </c>
      <c r="B21" s="69">
        <v>50.72</v>
      </c>
      <c r="C21" s="70">
        <v>0</v>
      </c>
      <c r="D21" s="69">
        <v>700.081</v>
      </c>
      <c r="E21" s="70">
        <v>0</v>
      </c>
      <c r="F21" s="71">
        <v>326.03</v>
      </c>
      <c r="G21" s="72">
        <v>0</v>
      </c>
      <c r="H21" s="71">
        <v>371.389</v>
      </c>
      <c r="I21" s="39">
        <v>106.76</v>
      </c>
      <c r="J21" s="85">
        <f t="shared" si="0"/>
        <v>13.912523387418346</v>
      </c>
      <c r="K21" s="41" t="s">
        <v>33</v>
      </c>
      <c r="L21" s="86">
        <f t="shared" si="1"/>
        <v>632.233832807571</v>
      </c>
      <c r="M21" s="42" t="s">
        <v>33</v>
      </c>
      <c r="O21" s="14"/>
      <c r="P21" s="52"/>
      <c r="Q21" s="52"/>
    </row>
    <row r="22" spans="1:17" ht="15">
      <c r="A22" s="53" t="s">
        <v>21</v>
      </c>
      <c r="B22" s="47">
        <v>102.426</v>
      </c>
      <c r="C22" s="48">
        <v>70.72</v>
      </c>
      <c r="D22" s="47">
        <v>0</v>
      </c>
      <c r="E22" s="48">
        <v>0</v>
      </c>
      <c r="F22" s="49">
        <v>1.307</v>
      </c>
      <c r="G22" s="50">
        <v>0</v>
      </c>
      <c r="H22" s="49">
        <v>131.321</v>
      </c>
      <c r="I22" s="51">
        <v>57</v>
      </c>
      <c r="J22" s="87">
        <f>+((H22*100/F22)-100)</f>
        <v>9947.51338944147</v>
      </c>
      <c r="K22" s="55" t="s">
        <v>33</v>
      </c>
      <c r="L22" s="88">
        <f t="shared" si="1"/>
        <v>28.2106105871556</v>
      </c>
      <c r="M22" s="57">
        <f t="shared" si="1"/>
        <v>-19.400452488687776</v>
      </c>
      <c r="O22" s="14"/>
      <c r="P22" s="52"/>
      <c r="Q22" s="52"/>
    </row>
    <row r="23" spans="1:17" ht="15">
      <c r="A23" s="53" t="s">
        <v>22</v>
      </c>
      <c r="B23" s="47">
        <v>281.583</v>
      </c>
      <c r="C23" s="48">
        <v>469.44</v>
      </c>
      <c r="D23" s="47">
        <v>846.532</v>
      </c>
      <c r="E23" s="48">
        <v>345.16</v>
      </c>
      <c r="F23" s="49">
        <v>1017.177</v>
      </c>
      <c r="G23" s="50">
        <v>233.5</v>
      </c>
      <c r="H23" s="49">
        <v>988.398</v>
      </c>
      <c r="I23" s="51">
        <v>828.64</v>
      </c>
      <c r="J23" s="87">
        <f t="shared" si="0"/>
        <v>-2.8293010950896473</v>
      </c>
      <c r="K23" s="55">
        <f t="shared" si="0"/>
        <v>254.8779443254818</v>
      </c>
      <c r="L23" s="88">
        <f t="shared" si="1"/>
        <v>251.01479847860134</v>
      </c>
      <c r="M23" s="57">
        <f t="shared" si="1"/>
        <v>76.5167007498296</v>
      </c>
      <c r="O23" s="14"/>
      <c r="P23" s="52"/>
      <c r="Q23" s="52"/>
    </row>
    <row r="24" spans="1:17" ht="15">
      <c r="A24" s="53" t="s">
        <v>23</v>
      </c>
      <c r="B24" s="47">
        <v>0</v>
      </c>
      <c r="C24" s="48">
        <v>1473.59</v>
      </c>
      <c r="D24" s="47">
        <v>282.97</v>
      </c>
      <c r="E24" s="48">
        <v>406.6</v>
      </c>
      <c r="F24" s="49">
        <v>315.01</v>
      </c>
      <c r="G24" s="50">
        <v>147.79</v>
      </c>
      <c r="H24" s="49">
        <v>986.69</v>
      </c>
      <c r="I24" s="51">
        <v>312.52</v>
      </c>
      <c r="J24" s="87">
        <f>+((H24*100/F24)-100)</f>
        <v>213.22497698485762</v>
      </c>
      <c r="K24" s="55">
        <f>+((I24*100/G24)-100)</f>
        <v>111.46220989241493</v>
      </c>
      <c r="L24" s="88" t="s">
        <v>33</v>
      </c>
      <c r="M24" s="57">
        <f>+((I24*100/C24)-100)</f>
        <v>-78.79192991266227</v>
      </c>
      <c r="O24" s="14"/>
      <c r="P24" s="52"/>
      <c r="Q24" s="52"/>
    </row>
    <row r="25" spans="1:17" ht="15">
      <c r="A25" s="53" t="s">
        <v>24</v>
      </c>
      <c r="B25" s="47">
        <v>64.25</v>
      </c>
      <c r="C25" s="48">
        <v>24.34</v>
      </c>
      <c r="D25" s="47">
        <v>540.812</v>
      </c>
      <c r="E25" s="48">
        <v>1457.768</v>
      </c>
      <c r="F25" s="49">
        <v>65.182</v>
      </c>
      <c r="G25" s="50">
        <v>50.4</v>
      </c>
      <c r="H25" s="49">
        <v>241.642</v>
      </c>
      <c r="I25" s="51">
        <v>59.995</v>
      </c>
      <c r="J25" s="88">
        <f>+((H25*100/F25)-100)</f>
        <v>270.7189101285631</v>
      </c>
      <c r="K25" s="55">
        <f>+((I25*100/G25)-100)</f>
        <v>19.03769841269842</v>
      </c>
      <c r="L25" s="88">
        <f>+((H25*100/B25)-100)</f>
        <v>276.0964980544747</v>
      </c>
      <c r="M25" s="57">
        <f>+((I25*100/C25)-100)</f>
        <v>146.4872637633525</v>
      </c>
      <c r="O25" s="14"/>
      <c r="P25" s="52"/>
      <c r="Q25" s="52"/>
    </row>
    <row r="26" spans="1:17" ht="15">
      <c r="A26" s="53" t="s">
        <v>25</v>
      </c>
      <c r="B26" s="47">
        <v>0</v>
      </c>
      <c r="C26" s="48">
        <v>0</v>
      </c>
      <c r="D26" s="47">
        <v>100.76</v>
      </c>
      <c r="E26" s="48">
        <v>0</v>
      </c>
      <c r="F26" s="49">
        <v>994.76</v>
      </c>
      <c r="G26" s="50">
        <v>0</v>
      </c>
      <c r="H26" s="49">
        <v>494.20000000000005</v>
      </c>
      <c r="I26" s="51">
        <v>59.995</v>
      </c>
      <c r="J26" s="88">
        <f>+((H26*100/F26)-100)</f>
        <v>-50.31967509751095</v>
      </c>
      <c r="K26" s="55" t="s">
        <v>33</v>
      </c>
      <c r="L26" s="88" t="s">
        <v>33</v>
      </c>
      <c r="M26" s="57" t="s">
        <v>33</v>
      </c>
      <c r="O26" s="14"/>
      <c r="P26" s="52"/>
      <c r="Q26" s="52"/>
    </row>
    <row r="27" spans="1:17" ht="15">
      <c r="A27" s="53" t="s">
        <v>26</v>
      </c>
      <c r="B27" s="47">
        <v>25.9</v>
      </c>
      <c r="C27" s="48">
        <v>2413.28</v>
      </c>
      <c r="D27" s="47">
        <v>2107.4030000000002</v>
      </c>
      <c r="E27" s="48">
        <v>3998.39</v>
      </c>
      <c r="F27" s="49">
        <v>1776.125</v>
      </c>
      <c r="G27" s="50">
        <v>100</v>
      </c>
      <c r="H27" s="49">
        <v>1856.724</v>
      </c>
      <c r="I27" s="51">
        <v>26.36</v>
      </c>
      <c r="J27" s="88">
        <f>+((H27*100/F27)-100)</f>
        <v>4.537912590611583</v>
      </c>
      <c r="K27" s="55">
        <f>+((I27*100/G27)-100)</f>
        <v>-73.64</v>
      </c>
      <c r="L27" s="88">
        <f>+((H27*100/B27)-100)</f>
        <v>7068.818532818533</v>
      </c>
      <c r="M27" s="57">
        <f>+((I27*100/C27)-100)</f>
        <v>-98.90771066763907</v>
      </c>
      <c r="O27" s="14"/>
      <c r="P27" s="52"/>
      <c r="Q27" s="52"/>
    </row>
    <row r="28" spans="1:13" s="1" customFormat="1" ht="15">
      <c r="A28" s="89" t="s">
        <v>27</v>
      </c>
      <c r="B28" s="90">
        <v>13965.708</v>
      </c>
      <c r="C28" s="91">
        <v>10954.84</v>
      </c>
      <c r="D28" s="92">
        <v>30126.016</v>
      </c>
      <c r="E28" s="93">
        <v>10387.952</v>
      </c>
      <c r="F28" s="94">
        <v>32094.4</v>
      </c>
      <c r="G28" s="94">
        <v>8626.942</v>
      </c>
      <c r="H28" s="94">
        <v>34316.25</v>
      </c>
      <c r="I28" s="94">
        <v>16742.627</v>
      </c>
      <c r="J28" s="94">
        <f>+((H28*100/F28)-100)</f>
        <v>6.922858816491342</v>
      </c>
      <c r="K28" s="94">
        <f>+((I28*100/G28)-100)</f>
        <v>94.07371696714782</v>
      </c>
      <c r="L28" s="94">
        <f>+((H28*100/B28)-100)</f>
        <v>145.71793997124956</v>
      </c>
      <c r="M28" s="92">
        <f>+((I28*100/C28)-100)</f>
        <v>52.83314954851005</v>
      </c>
    </row>
    <row r="29" spans="1:13" s="1" customFormat="1" ht="15">
      <c r="A29" s="95" t="s">
        <v>28</v>
      </c>
      <c r="B29" s="96"/>
      <c r="C29" s="96"/>
      <c r="D29" s="96"/>
      <c r="E29" s="96"/>
      <c r="F29" s="96"/>
      <c r="G29" s="96"/>
      <c r="H29" s="96"/>
      <c r="I29" s="96"/>
      <c r="J29" s="95"/>
      <c r="K29" s="95"/>
      <c r="L29" s="95"/>
      <c r="M29" s="95"/>
    </row>
    <row r="30" spans="1:13" s="1" customFormat="1" ht="15" customHeight="1">
      <c r="A30" s="97" t="s">
        <v>29</v>
      </c>
      <c r="B30" s="97"/>
      <c r="C30" s="97"/>
      <c r="D30" s="97"/>
      <c r="E30" s="97"/>
      <c r="F30" s="98"/>
      <c r="G30" s="98"/>
      <c r="H30" s="98"/>
      <c r="I30" s="98"/>
      <c r="K30" s="52"/>
      <c r="L30" s="52"/>
      <c r="M30" s="52"/>
    </row>
    <row r="31" spans="1:13" s="1" customFormat="1" ht="15">
      <c r="A31" s="97" t="s">
        <v>30</v>
      </c>
      <c r="B31" s="97"/>
      <c r="C31" s="97"/>
      <c r="D31" s="97"/>
      <c r="E31" s="97"/>
      <c r="F31" s="99"/>
      <c r="J31" s="100"/>
      <c r="K31" s="52"/>
      <c r="L31" s="52"/>
      <c r="M31" s="52"/>
    </row>
    <row r="32" spans="1:13" s="1" customFormat="1" ht="15">
      <c r="A32" s="101" t="s">
        <v>31</v>
      </c>
      <c r="B32" s="102"/>
      <c r="C32" s="102"/>
      <c r="D32" s="102"/>
      <c r="E32" s="102"/>
      <c r="F32" s="102"/>
      <c r="G32" s="102"/>
      <c r="H32" s="102"/>
      <c r="I32" s="102"/>
      <c r="J32" s="103"/>
      <c r="L32" s="95"/>
      <c r="M32" s="95"/>
    </row>
    <row r="33" spans="2:10" s="1" customFormat="1" ht="15">
      <c r="B33" s="52"/>
      <c r="C33" s="52"/>
      <c r="J33" s="100" t="s">
        <v>32</v>
      </c>
    </row>
    <row r="34" s="1" customFormat="1" ht="15">
      <c r="J34" s="100"/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1:13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</sheetData>
  <sheetProtection/>
  <mergeCells count="24">
    <mergeCell ref="K6:K7"/>
    <mergeCell ref="L6:L7"/>
    <mergeCell ref="M6:M7"/>
    <mergeCell ref="A32:J32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2021-03-24T12:14:33Z</dcterms:created>
  <dcterms:modified xsi:type="dcterms:W3CDTF">2021-03-24T12:16:05Z</dcterms:modified>
  <cp:category/>
  <cp:version/>
  <cp:contentType/>
  <cp:contentStatus/>
</cp:coreProperties>
</file>