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0_12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<sst xmlns="http://schemas.openxmlformats.org/spreadsheetml/2006/main" count="76" uniqueCount="37">
  <si>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Grūdų  ir aliejinių augalų sėklų  supirkimo kiekių suvestinė ataskaita (2021 m. 10 – 12 sav.) pagal GS-1*, t </t>
  </si>
  <si>
    <t xml:space="preserve">                      Data
Grūdai</t>
  </si>
  <si>
    <t>Pokytis, %</t>
  </si>
  <si>
    <t>12  sav.  (03 16– 22)</t>
  </si>
  <si>
    <t>10  sav.  (03 08–14)</t>
  </si>
  <si>
    <t>11  sav.  (03 15–21)</t>
  </si>
  <si>
    <t>12  sav.  (03 22–28)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</si>
  <si>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</si>
  <si>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</si>
  <si>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</si>
  <si>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</si>
  <si>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</si>
  <si>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</si>
  <si>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</si>
  <si>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</si>
  <si>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</si>
  <si>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</si>
  <si>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</si>
  <si>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</si>
  <si>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</si>
  <si>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</si>
  <si>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</si>
  <si>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</si>
  <si>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</si>
  <si>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</si>
  <si>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</si>
  <si>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Kiti grūdai</t>
  </si>
  <si>
    <t>Žirniai</t>
  </si>
  <si>
    <t>Pupos</t>
  </si>
  <si>
    <t>Rapsai</t>
  </si>
  <si>
    <t>Linų sėmenys</t>
  </si>
  <si>
    <t>Iš viso</t>
  </si>
  <si>
    <t>* preliminarūs duomenys</t>
  </si>
  <si>
    <t>** lyginant 2021 m. 12 savaitę su 11 savaite</t>
  </si>
  <si>
    <t>*** lyginant 2021 m. 12 savaitę su 2020 m. 12 savaite</t>
  </si>
  <si>
    <t>Pastaba: grūdų bei aliejinių augalų sėklų 10 ir 11 savaičių supirkimo kiekiai patikslinti  2021-04-01</t>
  </si>
  <si>
    <t xml:space="preserve">               Šaltinis: ŽŪIKVC (ŽŪMPRIS)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</si>
</sst>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8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19" fillId="0" borderId="51" xfId="0" applyNumberFormat="1" applyFont="1" applyBorder="1" applyAlignment="1">
      <alignment vertical="center"/>
    </xf>
    <xf numFmtId="4" fontId="46" fillId="0" borderId="52" xfId="0" applyNumberFormat="1" applyFont="1" applyBorder="1" applyAlignment="1">
      <alignment horizontal="center" vertical="center"/>
    </xf>
    <xf numFmtId="4" fontId="46" fillId="0" borderId="53" xfId="0" applyNumberFormat="1" applyFont="1" applyBorder="1" applyAlignment="1">
      <alignment horizontal="center" vertical="center"/>
    </xf>
    <xf numFmtId="4" fontId="46" fillId="0" borderId="54" xfId="0" applyNumberFormat="1" applyFont="1" applyBorder="1" applyAlignment="1">
      <alignment horizontal="center" vertical="center"/>
    </xf>
    <xf numFmtId="4" fontId="46" fillId="0" borderId="55" xfId="0" applyNumberFormat="1" applyFont="1" applyBorder="1" applyAlignment="1">
      <alignment horizontal="center" vertical="center"/>
    </xf>
    <xf numFmtId="4" fontId="46" fillId="0" borderId="56" xfId="0" applyNumberFormat="1" applyFont="1" applyBorder="1" applyAlignment="1">
      <alignment horizontal="center" vertical="center"/>
    </xf>
    <xf numFmtId="4" fontId="20" fillId="0" borderId="57" xfId="0" applyNumberFormat="1" applyFont="1" applyBorder="1" applyAlignment="1">
      <alignment vertical="center"/>
    </xf>
    <xf numFmtId="4" fontId="45" fillId="0" borderId="58" xfId="0" applyNumberFormat="1" applyFont="1" applyBorder="1" applyAlignment="1">
      <alignment horizontal="center" vertical="center"/>
    </xf>
    <xf numFmtId="4" fontId="22" fillId="0" borderId="57" xfId="0" applyNumberFormat="1" applyFont="1" applyBorder="1" applyAlignment="1">
      <alignment horizontal="center" vertical="center"/>
    </xf>
    <xf numFmtId="4" fontId="22" fillId="0" borderId="59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6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7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4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vertical="center"/>
    </xf>
    <xf numFmtId="4" fontId="20" fillId="34" borderId="68" xfId="0" applyNumberFormat="1" applyFont="1" applyFill="1" applyBorder="1" applyAlignment="1">
      <alignment vertical="center"/>
    </xf>
    <xf numFmtId="4" fontId="45" fillId="34" borderId="52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68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609600</xdr:colOff>
      <xdr:row>36</xdr:row>
      <xdr:rowOff>76200</xdr:rowOff>
    </xdr:to>
    <xdr:pic>
      <xdr:nvPicPr>
        <xdr:cNvPr id="1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609600</xdr:colOff>
      <xdr:row>31</xdr:row>
      <xdr:rowOff>76200</xdr:rowOff>
    </xdr:to>
    <xdr:pic>
      <xdr:nvPicPr>
        <xdr:cNvPr id="1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91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PageLayoutView="0" workbookViewId="0" topLeftCell="A1">
      <selection activeCell="Q31" sqref="Q31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4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2020</v>
      </c>
      <c r="C4" s="7"/>
      <c r="D4" s="8">
        <v>2021</v>
      </c>
      <c r="E4" s="9"/>
      <c r="F4" s="9"/>
      <c r="G4" s="9"/>
      <c r="H4" s="9"/>
      <c r="I4" s="10"/>
      <c r="J4" s="11" t="s">
        <v>2</v>
      </c>
      <c r="K4" s="12"/>
      <c r="L4" s="12"/>
      <c r="M4" s="13"/>
    </row>
    <row r="5" spans="1:13" ht="15" customHeight="1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13" ht="15" customHeight="1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13" ht="37.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ht="15">
      <c r="A8" s="25" t="s">
        <v>11</v>
      </c>
      <c r="B8" s="26">
        <v>14468.533000000001</v>
      </c>
      <c r="C8" s="27">
        <v>6035.827</v>
      </c>
      <c r="D8" s="26">
        <v>25226.25</v>
      </c>
      <c r="E8" s="27">
        <v>6004.78</v>
      </c>
      <c r="F8" s="28">
        <v>23061.911</v>
      </c>
      <c r="G8" s="29">
        <v>14435.695</v>
      </c>
      <c r="H8" s="28">
        <v>15391.543000000001</v>
      </c>
      <c r="I8" s="29">
        <v>6545.999</v>
      </c>
      <c r="J8" s="28">
        <f aca="true" t="shared" si="0" ref="J8:K13">+((H8*100/F8)-100)</f>
        <v>-33.25989767283379</v>
      </c>
      <c r="K8" s="30">
        <f t="shared" si="0"/>
        <v>-54.65407796437927</v>
      </c>
      <c r="L8" s="28">
        <f aca="true" t="shared" si="1" ref="L8:M13">+((H8*100/B8)-100)</f>
        <v>6.379430450896436</v>
      </c>
      <c r="M8" s="31">
        <f t="shared" si="1"/>
        <v>8.452396001409582</v>
      </c>
      <c r="N8" s="32"/>
      <c r="O8" s="32"/>
      <c r="P8" s="32"/>
      <c r="Q8" s="32"/>
      <c r="R8" s="32"/>
      <c r="S8" s="32"/>
      <c r="T8" s="32"/>
      <c r="U8" s="32"/>
      <c r="V8" s="32"/>
    </row>
    <row r="9" spans="1:19" s="33" customFormat="1" ht="15">
      <c r="A9" s="34" t="s">
        <v>12</v>
      </c>
      <c r="B9" s="35">
        <v>8350.300000000001</v>
      </c>
      <c r="C9" s="36">
        <v>3609.107</v>
      </c>
      <c r="D9" s="35">
        <v>7987.239</v>
      </c>
      <c r="E9" s="36">
        <v>50.38</v>
      </c>
      <c r="F9" s="37">
        <v>7620.921</v>
      </c>
      <c r="G9" s="38">
        <v>1496.64</v>
      </c>
      <c r="H9" s="37">
        <v>3647.009</v>
      </c>
      <c r="I9" s="39">
        <v>1210</v>
      </c>
      <c r="J9" s="40">
        <f>+((H9*100/F9)-100)</f>
        <v>-52.1447735778917</v>
      </c>
      <c r="K9" s="41">
        <f>+((I9*100/G9)-100)</f>
        <v>-19.15223433825102</v>
      </c>
      <c r="L9" s="40">
        <f>+((H9*100/B9)-100)</f>
        <v>-56.324814677316986</v>
      </c>
      <c r="M9" s="42">
        <f>+((I9*100/C9)-100)</f>
        <v>-66.47370111221419</v>
      </c>
      <c r="N9" s="43"/>
      <c r="O9" s="43"/>
      <c r="P9" s="44"/>
      <c r="Q9" s="44"/>
      <c r="R9" s="44"/>
      <c r="S9" s="45"/>
    </row>
    <row r="10" spans="1:17" ht="15">
      <c r="A10" s="46" t="s">
        <v>13</v>
      </c>
      <c r="B10" s="47">
        <v>3319.263</v>
      </c>
      <c r="C10" s="48">
        <v>241.445</v>
      </c>
      <c r="D10" s="47">
        <v>6082.828</v>
      </c>
      <c r="E10" s="48">
        <v>3897.98</v>
      </c>
      <c r="F10" s="49">
        <v>5057.856</v>
      </c>
      <c r="G10" s="50">
        <v>3284.38</v>
      </c>
      <c r="H10" s="49">
        <v>4016.724</v>
      </c>
      <c r="I10" s="51">
        <v>2443.14</v>
      </c>
      <c r="J10" s="40">
        <f>+((H10*100/F10)-100)</f>
        <v>-20.584453175416613</v>
      </c>
      <c r="K10" s="41">
        <f t="shared" si="0"/>
        <v>-25.613357772243162</v>
      </c>
      <c r="L10" s="40">
        <f t="shared" si="1"/>
        <v>21.012525973386275</v>
      </c>
      <c r="M10" s="42">
        <f t="shared" si="1"/>
        <v>911.8826233717824</v>
      </c>
      <c r="N10" s="32"/>
      <c r="O10" s="32"/>
      <c r="P10" s="52"/>
      <c r="Q10" s="52"/>
    </row>
    <row r="11" spans="1:17" ht="15">
      <c r="A11" s="53" t="s">
        <v>14</v>
      </c>
      <c r="B11" s="47">
        <v>2310.007</v>
      </c>
      <c r="C11" s="48">
        <v>1207.826</v>
      </c>
      <c r="D11" s="47">
        <v>9851.282000000001</v>
      </c>
      <c r="E11" s="48">
        <v>1487.46</v>
      </c>
      <c r="F11" s="49">
        <v>8381.882</v>
      </c>
      <c r="G11" s="50">
        <v>7051.154</v>
      </c>
      <c r="H11" s="49">
        <v>6042.8060000000005</v>
      </c>
      <c r="I11" s="51">
        <v>1382.256</v>
      </c>
      <c r="J11" s="54">
        <f t="shared" si="0"/>
        <v>-27.906334162184564</v>
      </c>
      <c r="K11" s="55">
        <f t="shared" si="0"/>
        <v>-80.39674073208442</v>
      </c>
      <c r="L11" s="56">
        <f t="shared" si="1"/>
        <v>161.59254062866478</v>
      </c>
      <c r="M11" s="57">
        <f t="shared" si="1"/>
        <v>14.441649707822151</v>
      </c>
      <c r="O11" s="14"/>
      <c r="P11" s="52"/>
      <c r="Q11" s="52"/>
    </row>
    <row r="12" spans="1:17" ht="15">
      <c r="A12" s="53" t="s">
        <v>15</v>
      </c>
      <c r="B12" s="47">
        <v>228.731</v>
      </c>
      <c r="C12" s="48">
        <v>0</v>
      </c>
      <c r="D12" s="47">
        <v>690.064</v>
      </c>
      <c r="E12" s="48">
        <v>318.96</v>
      </c>
      <c r="F12" s="49">
        <v>1154.291</v>
      </c>
      <c r="G12" s="50">
        <v>2399.241</v>
      </c>
      <c r="H12" s="49">
        <v>626.841</v>
      </c>
      <c r="I12" s="51">
        <v>1100.92</v>
      </c>
      <c r="J12" s="54">
        <f t="shared" si="0"/>
        <v>-45.694716496966535</v>
      </c>
      <c r="K12" s="55">
        <f t="shared" si="0"/>
        <v>-54.11382182948691</v>
      </c>
      <c r="L12" s="56">
        <f t="shared" si="1"/>
        <v>174.05161521612723</v>
      </c>
      <c r="M12" s="57" t="s">
        <v>16</v>
      </c>
      <c r="N12" s="32"/>
      <c r="O12" s="32"/>
      <c r="P12" s="52"/>
      <c r="Q12" s="52"/>
    </row>
    <row r="13" spans="1:14" ht="15">
      <c r="A13" s="58" t="s">
        <v>17</v>
      </c>
      <c r="B13" s="47">
        <v>260.232</v>
      </c>
      <c r="C13" s="48">
        <v>953.909</v>
      </c>
      <c r="D13" s="47">
        <v>544.352</v>
      </c>
      <c r="E13" s="48">
        <v>250</v>
      </c>
      <c r="F13" s="49">
        <v>846.961</v>
      </c>
      <c r="G13" s="50">
        <v>204.28</v>
      </c>
      <c r="H13" s="49">
        <v>1058.163</v>
      </c>
      <c r="I13" s="51">
        <v>409.683</v>
      </c>
      <c r="J13" s="36">
        <f t="shared" si="0"/>
        <v>24.93644925799417</v>
      </c>
      <c r="K13" s="59">
        <f t="shared" si="0"/>
        <v>100.54973565694146</v>
      </c>
      <c r="L13" s="36">
        <f t="shared" si="1"/>
        <v>306.62293645670013</v>
      </c>
      <c r="M13" s="60">
        <f t="shared" si="1"/>
        <v>-57.05219260956758</v>
      </c>
      <c r="N13" s="32"/>
    </row>
    <row r="14" spans="1:17" ht="15">
      <c r="A14" s="61" t="s">
        <v>18</v>
      </c>
      <c r="B14" s="62">
        <v>0</v>
      </c>
      <c r="C14" s="63">
        <v>23.54</v>
      </c>
      <c r="D14" s="62">
        <v>70.485</v>
      </c>
      <c r="E14" s="63">
        <v>0</v>
      </c>
      <c r="F14" s="64">
        <v>0</v>
      </c>
      <c r="G14" s="65">
        <v>0</v>
      </c>
      <c r="H14" s="64">
        <v>0</v>
      </c>
      <c r="I14" s="66">
        <v>0</v>
      </c>
      <c r="J14" s="36" t="s">
        <v>16</v>
      </c>
      <c r="K14" s="59" t="s">
        <v>16</v>
      </c>
      <c r="L14" s="36" t="s">
        <v>16</v>
      </c>
      <c r="M14" s="60" t="s">
        <v>16</v>
      </c>
      <c r="O14" s="14"/>
      <c r="P14" s="52"/>
      <c r="Q14" s="52"/>
    </row>
    <row r="15" spans="1:19" s="33" customFormat="1" ht="15">
      <c r="A15" s="67" t="s">
        <v>19</v>
      </c>
      <c r="B15" s="26">
        <v>295.554</v>
      </c>
      <c r="C15" s="27">
        <v>0</v>
      </c>
      <c r="D15" s="26">
        <v>325.74</v>
      </c>
      <c r="E15" s="27">
        <v>0</v>
      </c>
      <c r="F15" s="28">
        <v>90.354</v>
      </c>
      <c r="G15" s="29">
        <v>0</v>
      </c>
      <c r="H15" s="28">
        <v>191.878</v>
      </c>
      <c r="I15" s="39">
        <v>160.68</v>
      </c>
      <c r="J15" s="68">
        <f aca="true" t="shared" si="2" ref="J15:K28">+((H15*100/F15)-100)</f>
        <v>112.3624853354583</v>
      </c>
      <c r="K15" s="69" t="s">
        <v>16</v>
      </c>
      <c r="L15" s="68">
        <f aca="true" t="shared" si="3" ref="L15:M30">+((H15*100/B15)-100)</f>
        <v>-35.07853048850633</v>
      </c>
      <c r="M15" s="70" t="s">
        <v>16</v>
      </c>
      <c r="N15" s="71"/>
      <c r="O15" s="71"/>
      <c r="P15" s="71"/>
      <c r="Q15" s="71"/>
      <c r="R15" s="71"/>
      <c r="S15" s="71"/>
    </row>
    <row r="16" spans="1:17" ht="15">
      <c r="A16" s="46" t="s">
        <v>13</v>
      </c>
      <c r="B16" s="72">
        <v>241.53</v>
      </c>
      <c r="C16" s="73">
        <v>0</v>
      </c>
      <c r="D16" s="72">
        <v>78.977</v>
      </c>
      <c r="E16" s="73">
        <v>0</v>
      </c>
      <c r="F16" s="74">
        <v>11.51</v>
      </c>
      <c r="G16" s="75">
        <v>0</v>
      </c>
      <c r="H16" s="74">
        <v>102.83</v>
      </c>
      <c r="I16" s="39">
        <v>20.38</v>
      </c>
      <c r="J16" s="40">
        <f t="shared" si="2"/>
        <v>793.3970460469158</v>
      </c>
      <c r="K16" s="41" t="s">
        <v>16</v>
      </c>
      <c r="L16" s="76">
        <f t="shared" si="3"/>
        <v>-57.42557860307208</v>
      </c>
      <c r="M16" s="42" t="s">
        <v>16</v>
      </c>
      <c r="O16" s="14"/>
      <c r="P16" s="52"/>
      <c r="Q16" s="52"/>
    </row>
    <row r="17" spans="1:17" ht="15">
      <c r="A17" s="58" t="s">
        <v>14</v>
      </c>
      <c r="B17" s="62">
        <v>54.024</v>
      </c>
      <c r="C17" s="63">
        <v>0</v>
      </c>
      <c r="D17" s="62">
        <v>246.763</v>
      </c>
      <c r="E17" s="63">
        <v>0</v>
      </c>
      <c r="F17" s="64">
        <v>78.844</v>
      </c>
      <c r="G17" s="65">
        <v>0</v>
      </c>
      <c r="H17" s="64">
        <v>89.048</v>
      </c>
      <c r="I17" s="77">
        <v>140.3</v>
      </c>
      <c r="J17" s="36">
        <f t="shared" si="2"/>
        <v>12.942012074476182</v>
      </c>
      <c r="K17" s="59" t="s">
        <v>16</v>
      </c>
      <c r="L17" s="36">
        <f t="shared" si="3"/>
        <v>64.83044572782467</v>
      </c>
      <c r="M17" s="60" t="s">
        <v>16</v>
      </c>
      <c r="O17" s="14"/>
      <c r="P17" s="52"/>
      <c r="Q17" s="52"/>
    </row>
    <row r="18" spans="1:19" s="33" customFormat="1" ht="15">
      <c r="A18" s="67" t="s">
        <v>20</v>
      </c>
      <c r="B18" s="26">
        <v>669.627</v>
      </c>
      <c r="C18" s="27">
        <v>3382.262</v>
      </c>
      <c r="D18" s="26">
        <v>2117.307</v>
      </c>
      <c r="E18" s="27">
        <v>2090.472</v>
      </c>
      <c r="F18" s="28">
        <v>6093.621</v>
      </c>
      <c r="G18" s="29">
        <v>915.657</v>
      </c>
      <c r="H18" s="28">
        <v>4596.1539999999995</v>
      </c>
      <c r="I18" s="39">
        <v>1425.53</v>
      </c>
      <c r="J18" s="68">
        <f t="shared" si="2"/>
        <v>-24.574337655722275</v>
      </c>
      <c r="K18" s="69">
        <f t="shared" si="2"/>
        <v>55.68384231213216</v>
      </c>
      <c r="L18" s="68">
        <f t="shared" si="3"/>
        <v>586.3752506992699</v>
      </c>
      <c r="M18" s="70">
        <f t="shared" si="3"/>
        <v>-57.85276244123016</v>
      </c>
      <c r="N18" s="71"/>
      <c r="O18" s="71"/>
      <c r="P18" s="71"/>
      <c r="Q18" s="71"/>
      <c r="R18" s="71"/>
      <c r="S18" s="71"/>
    </row>
    <row r="19" spans="1:17" ht="15">
      <c r="A19" s="46" t="s">
        <v>13</v>
      </c>
      <c r="B19" s="35">
        <v>90.726</v>
      </c>
      <c r="C19" s="36">
        <v>0</v>
      </c>
      <c r="D19" s="35">
        <v>346.293</v>
      </c>
      <c r="E19" s="36">
        <v>0</v>
      </c>
      <c r="F19" s="37">
        <v>102.215</v>
      </c>
      <c r="G19" s="38">
        <v>0</v>
      </c>
      <c r="H19" s="37">
        <v>234.812</v>
      </c>
      <c r="I19" s="39">
        <v>0</v>
      </c>
      <c r="J19" s="40">
        <f t="shared" si="2"/>
        <v>129.7236217776256</v>
      </c>
      <c r="K19" s="41" t="s">
        <v>16</v>
      </c>
      <c r="L19" s="40">
        <f t="shared" si="3"/>
        <v>158.81445230694618</v>
      </c>
      <c r="M19" s="42" t="s">
        <v>16</v>
      </c>
      <c r="O19" s="14"/>
      <c r="P19" s="52"/>
      <c r="Q19" s="52"/>
    </row>
    <row r="20" spans="1:17" ht="15">
      <c r="A20" s="53" t="s">
        <v>14</v>
      </c>
      <c r="B20" s="47">
        <v>423.721</v>
      </c>
      <c r="C20" s="48">
        <v>1516.535</v>
      </c>
      <c r="D20" s="47">
        <v>900.87</v>
      </c>
      <c r="E20" s="48">
        <v>709.782</v>
      </c>
      <c r="F20" s="49">
        <v>2530.623</v>
      </c>
      <c r="G20" s="50">
        <v>347.797</v>
      </c>
      <c r="H20" s="49">
        <v>1044.516</v>
      </c>
      <c r="I20" s="51">
        <v>350.63</v>
      </c>
      <c r="J20" s="54">
        <f t="shared" si="2"/>
        <v>-58.72494638671979</v>
      </c>
      <c r="K20" s="55">
        <f t="shared" si="2"/>
        <v>0.814555617213486</v>
      </c>
      <c r="L20" s="56">
        <f t="shared" si="3"/>
        <v>146.51032165033124</v>
      </c>
      <c r="M20" s="57">
        <f t="shared" si="3"/>
        <v>-76.87953129997</v>
      </c>
      <c r="O20" s="14"/>
      <c r="P20" s="52"/>
      <c r="Q20" s="52"/>
    </row>
    <row r="21" spans="1:17" ht="15">
      <c r="A21" s="58" t="s">
        <v>21</v>
      </c>
      <c r="B21" s="47">
        <v>155.18</v>
      </c>
      <c r="C21" s="48">
        <v>1865.727</v>
      </c>
      <c r="D21" s="47">
        <v>870.144</v>
      </c>
      <c r="E21" s="48">
        <v>1380.69</v>
      </c>
      <c r="F21" s="49">
        <v>3460.783</v>
      </c>
      <c r="G21" s="50">
        <v>567.86</v>
      </c>
      <c r="H21" s="49">
        <v>3316.826</v>
      </c>
      <c r="I21" s="66">
        <v>1074.9</v>
      </c>
      <c r="J21" s="78">
        <f t="shared" si="2"/>
        <v>-4.1596656016861004</v>
      </c>
      <c r="K21" s="79">
        <f t="shared" si="2"/>
        <v>89.28961363716411</v>
      </c>
      <c r="L21" s="80">
        <f t="shared" si="3"/>
        <v>2037.4055935043175</v>
      </c>
      <c r="M21" s="81">
        <f t="shared" si="3"/>
        <v>-42.38706949087406</v>
      </c>
      <c r="O21" s="14"/>
      <c r="P21" s="52"/>
      <c r="Q21" s="52"/>
    </row>
    <row r="22" spans="1:17" ht="15">
      <c r="A22" s="82" t="s">
        <v>22</v>
      </c>
      <c r="B22" s="72">
        <v>74.12</v>
      </c>
      <c r="C22" s="73">
        <v>0</v>
      </c>
      <c r="D22" s="72">
        <v>326.03</v>
      </c>
      <c r="E22" s="73">
        <v>0</v>
      </c>
      <c r="F22" s="74">
        <v>371.389</v>
      </c>
      <c r="G22" s="75">
        <v>106.76</v>
      </c>
      <c r="H22" s="74">
        <v>175.055</v>
      </c>
      <c r="I22" s="39">
        <v>27.94</v>
      </c>
      <c r="J22" s="83">
        <f t="shared" si="2"/>
        <v>-52.86478597912162</v>
      </c>
      <c r="K22" s="41">
        <f t="shared" si="2"/>
        <v>-73.82914949419258</v>
      </c>
      <c r="L22" s="84">
        <f t="shared" si="3"/>
        <v>136.1778197517539</v>
      </c>
      <c r="M22" s="42" t="s">
        <v>16</v>
      </c>
      <c r="O22" s="14"/>
      <c r="P22" s="52"/>
      <c r="Q22" s="52"/>
    </row>
    <row r="23" spans="1:17" ht="15">
      <c r="A23" s="53" t="s">
        <v>23</v>
      </c>
      <c r="B23" s="47">
        <v>26.641</v>
      </c>
      <c r="C23" s="48">
        <v>486.738</v>
      </c>
      <c r="D23" s="47">
        <v>1.307</v>
      </c>
      <c r="E23" s="48">
        <v>0</v>
      </c>
      <c r="F23" s="49">
        <v>131.321</v>
      </c>
      <c r="G23" s="50">
        <v>57</v>
      </c>
      <c r="H23" s="49">
        <v>37.106</v>
      </c>
      <c r="I23" s="51">
        <v>0</v>
      </c>
      <c r="J23" s="85">
        <f>+((H23*100/F23)-100)</f>
        <v>-71.74404702979722</v>
      </c>
      <c r="K23" s="55" t="s">
        <v>16</v>
      </c>
      <c r="L23" s="86">
        <f t="shared" si="3"/>
        <v>39.28155850005632</v>
      </c>
      <c r="M23" s="57" t="s">
        <v>16</v>
      </c>
      <c r="O23" s="14"/>
      <c r="P23" s="52"/>
      <c r="Q23" s="52"/>
    </row>
    <row r="24" spans="1:17" ht="15">
      <c r="A24" s="53" t="s">
        <v>24</v>
      </c>
      <c r="B24" s="47">
        <v>419.76</v>
      </c>
      <c r="C24" s="48">
        <v>983.38</v>
      </c>
      <c r="D24" s="47">
        <v>1017.177</v>
      </c>
      <c r="E24" s="48">
        <v>233.5</v>
      </c>
      <c r="F24" s="49">
        <v>988.398</v>
      </c>
      <c r="G24" s="50">
        <v>828.64</v>
      </c>
      <c r="H24" s="49">
        <v>430.784</v>
      </c>
      <c r="I24" s="51">
        <v>2392.639</v>
      </c>
      <c r="J24" s="85">
        <f t="shared" si="2"/>
        <v>-56.415937709303336</v>
      </c>
      <c r="K24" s="55">
        <f t="shared" si="2"/>
        <v>188.74287989959453</v>
      </c>
      <c r="L24" s="86">
        <f t="shared" si="3"/>
        <v>2.62626262626263</v>
      </c>
      <c r="M24" s="57">
        <f t="shared" si="3"/>
        <v>143.3076735341374</v>
      </c>
      <c r="O24" s="14"/>
      <c r="P24" s="52"/>
      <c r="Q24" s="52"/>
    </row>
    <row r="25" spans="1:17" ht="15">
      <c r="A25" s="53" t="s">
        <v>25</v>
      </c>
      <c r="B25" s="47">
        <v>0</v>
      </c>
      <c r="C25" s="48">
        <v>1330.57</v>
      </c>
      <c r="D25" s="47">
        <v>315.01</v>
      </c>
      <c r="E25" s="48">
        <v>147.79</v>
      </c>
      <c r="F25" s="49">
        <v>986.69</v>
      </c>
      <c r="G25" s="50">
        <v>312.52</v>
      </c>
      <c r="H25" s="49">
        <v>581.27</v>
      </c>
      <c r="I25" s="51">
        <v>2406.82</v>
      </c>
      <c r="J25" s="85">
        <f t="shared" si="2"/>
        <v>-41.088893168066974</v>
      </c>
      <c r="K25" s="55">
        <f t="shared" si="2"/>
        <v>670.1331114808654</v>
      </c>
      <c r="L25" s="86" t="s">
        <v>16</v>
      </c>
      <c r="M25" s="57">
        <f t="shared" si="3"/>
        <v>80.88638703713448</v>
      </c>
      <c r="O25" s="14"/>
      <c r="P25" s="52"/>
      <c r="Q25" s="52"/>
    </row>
    <row r="26" spans="1:17" ht="15">
      <c r="A26" s="53" t="s">
        <v>26</v>
      </c>
      <c r="B26" s="47">
        <v>0</v>
      </c>
      <c r="C26" s="48">
        <v>0</v>
      </c>
      <c r="D26" s="47">
        <v>0</v>
      </c>
      <c r="E26" s="48">
        <v>6</v>
      </c>
      <c r="F26" s="49">
        <v>0</v>
      </c>
      <c r="G26" s="50">
        <v>0</v>
      </c>
      <c r="H26" s="49">
        <v>0</v>
      </c>
      <c r="I26" s="51">
        <v>6</v>
      </c>
      <c r="J26" s="85" t="s">
        <v>16</v>
      </c>
      <c r="K26" s="55" t="s">
        <v>16</v>
      </c>
      <c r="L26" s="86" t="s">
        <v>16</v>
      </c>
      <c r="M26" s="57" t="s">
        <v>16</v>
      </c>
      <c r="O26" s="14"/>
      <c r="P26" s="52"/>
      <c r="Q26" s="52"/>
    </row>
    <row r="27" spans="1:17" ht="15">
      <c r="A27" s="53" t="s">
        <v>27</v>
      </c>
      <c r="B27" s="47">
        <v>311.764</v>
      </c>
      <c r="C27" s="48">
        <v>55.32</v>
      </c>
      <c r="D27" s="47">
        <v>65.182</v>
      </c>
      <c r="E27" s="48">
        <v>50.4</v>
      </c>
      <c r="F27" s="49">
        <v>241.642</v>
      </c>
      <c r="G27" s="50">
        <v>59.995</v>
      </c>
      <c r="H27" s="49">
        <v>194.788</v>
      </c>
      <c r="I27" s="51">
        <v>4659.04</v>
      </c>
      <c r="J27" s="86">
        <f aca="true" t="shared" si="4" ref="J27:K31">+((H27*100/F27)-100)</f>
        <v>-19.389841169995265</v>
      </c>
      <c r="K27" s="55">
        <f t="shared" si="2"/>
        <v>7665.713809484124</v>
      </c>
      <c r="L27" s="86">
        <f t="shared" si="3"/>
        <v>-37.52068872608768</v>
      </c>
      <c r="M27" s="57">
        <f t="shared" si="3"/>
        <v>8321.981200289227</v>
      </c>
      <c r="O27" s="14"/>
      <c r="P27" s="52"/>
      <c r="Q27" s="52"/>
    </row>
    <row r="28" spans="1:17" ht="15">
      <c r="A28" s="53" t="s">
        <v>28</v>
      </c>
      <c r="B28" s="47">
        <v>163.788</v>
      </c>
      <c r="C28" s="48">
        <v>0</v>
      </c>
      <c r="D28" s="47">
        <v>994.76</v>
      </c>
      <c r="E28" s="48">
        <v>0</v>
      </c>
      <c r="F28" s="49">
        <v>494.20000000000005</v>
      </c>
      <c r="G28" s="50">
        <v>0</v>
      </c>
      <c r="H28" s="49">
        <v>94.62</v>
      </c>
      <c r="I28" s="51">
        <v>10.465</v>
      </c>
      <c r="J28" s="86">
        <f t="shared" si="4"/>
        <v>-80.85390530149738</v>
      </c>
      <c r="K28" s="55" t="s">
        <v>16</v>
      </c>
      <c r="L28" s="86">
        <f t="shared" si="3"/>
        <v>-42.23020001465309</v>
      </c>
      <c r="M28" s="57" t="s">
        <v>16</v>
      </c>
      <c r="O28" s="14"/>
      <c r="P28" s="52"/>
      <c r="Q28" s="52"/>
    </row>
    <row r="29" spans="1:17" ht="15">
      <c r="A29" s="53" t="s">
        <v>29</v>
      </c>
      <c r="B29" s="47">
        <v>205.26</v>
      </c>
      <c r="C29" s="48">
        <v>4093.11</v>
      </c>
      <c r="D29" s="47">
        <v>1776.125</v>
      </c>
      <c r="E29" s="48">
        <v>3011.87</v>
      </c>
      <c r="F29" s="49">
        <v>1856.724</v>
      </c>
      <c r="G29" s="50">
        <v>26.36</v>
      </c>
      <c r="H29" s="49">
        <v>516.965</v>
      </c>
      <c r="I29" s="51">
        <v>146.415</v>
      </c>
      <c r="J29" s="86">
        <f t="shared" si="4"/>
        <v>-72.15714344189013</v>
      </c>
      <c r="K29" s="55">
        <f t="shared" si="4"/>
        <v>455.4438543247345</v>
      </c>
      <c r="L29" s="86">
        <f t="shared" si="3"/>
        <v>151.858618337718</v>
      </c>
      <c r="M29" s="57">
        <f t="shared" si="3"/>
        <v>-96.4228911512273</v>
      </c>
      <c r="O29" s="14"/>
      <c r="P29" s="52"/>
      <c r="Q29" s="52"/>
    </row>
    <row r="30" spans="1:17" ht="15">
      <c r="A30" s="87" t="s">
        <v>30</v>
      </c>
      <c r="B30" s="47">
        <v>0</v>
      </c>
      <c r="C30" s="48">
        <v>4.5</v>
      </c>
      <c r="D30" s="47">
        <v>0</v>
      </c>
      <c r="E30" s="48">
        <v>5</v>
      </c>
      <c r="F30" s="49">
        <v>0</v>
      </c>
      <c r="G30" s="50">
        <v>0</v>
      </c>
      <c r="H30" s="49">
        <v>0</v>
      </c>
      <c r="I30" s="51">
        <v>1.5</v>
      </c>
      <c r="J30" s="86" t="s">
        <v>16</v>
      </c>
      <c r="K30" s="55" t="s">
        <v>16</v>
      </c>
      <c r="L30" s="86" t="s">
        <v>16</v>
      </c>
      <c r="M30" s="57">
        <f t="shared" si="3"/>
        <v>-66.66666666666666</v>
      </c>
      <c r="O30" s="14"/>
      <c r="P30" s="52"/>
      <c r="Q30" s="52"/>
    </row>
    <row r="31" spans="1:13" s="1" customFormat="1" ht="15">
      <c r="A31" s="88" t="s">
        <v>31</v>
      </c>
      <c r="B31" s="89">
        <v>16635.047</v>
      </c>
      <c r="C31" s="90">
        <v>16371.71</v>
      </c>
      <c r="D31" s="91">
        <v>32164.888</v>
      </c>
      <c r="E31" s="92">
        <v>11549.811999999998</v>
      </c>
      <c r="F31" s="93">
        <v>34316.25</v>
      </c>
      <c r="G31" s="93">
        <v>16742.627</v>
      </c>
      <c r="H31" s="93">
        <v>22210.16</v>
      </c>
      <c r="I31" s="93">
        <v>17783.02</v>
      </c>
      <c r="J31" s="93">
        <f t="shared" si="4"/>
        <v>-35.278009689287146</v>
      </c>
      <c r="K31" s="93">
        <f t="shared" si="4"/>
        <v>6.214036781683063</v>
      </c>
      <c r="L31" s="93">
        <f>+((H31*100/B31)-100)</f>
        <v>33.514260584896476</v>
      </c>
      <c r="M31" s="91">
        <f>+((I31*100/C31)-100)</f>
        <v>8.620419003268452</v>
      </c>
    </row>
    <row r="32" spans="1:13" s="1" customFormat="1" ht="15">
      <c r="A32" s="94" t="s">
        <v>32</v>
      </c>
      <c r="B32" s="95"/>
      <c r="C32" s="95"/>
      <c r="D32" s="95"/>
      <c r="E32" s="95"/>
      <c r="F32" s="95"/>
      <c r="G32" s="95"/>
      <c r="H32" s="95"/>
      <c r="I32" s="95"/>
      <c r="J32" s="94"/>
      <c r="K32" s="94"/>
      <c r="L32" s="94"/>
      <c r="M32" s="94"/>
    </row>
    <row r="33" spans="1:13" s="1" customFormat="1" ht="15" customHeight="1">
      <c r="A33" s="96" t="s">
        <v>33</v>
      </c>
      <c r="B33" s="96"/>
      <c r="C33" s="96"/>
      <c r="D33" s="96"/>
      <c r="E33" s="96"/>
      <c r="F33" s="97"/>
      <c r="G33" s="97"/>
      <c r="H33" s="97"/>
      <c r="I33" s="97"/>
      <c r="K33" s="52"/>
      <c r="L33" s="52"/>
      <c r="M33" s="52"/>
    </row>
    <row r="34" spans="1:13" s="1" customFormat="1" ht="15">
      <c r="A34" s="96" t="s">
        <v>34</v>
      </c>
      <c r="B34" s="96"/>
      <c r="C34" s="96"/>
      <c r="D34" s="96"/>
      <c r="E34" s="96"/>
      <c r="F34" s="98"/>
      <c r="J34" s="99"/>
      <c r="K34" s="52"/>
      <c r="L34" s="52"/>
      <c r="M34" s="52"/>
    </row>
    <row r="35" spans="1:13" s="1" customFormat="1" ht="15">
      <c r="A35" s="100" t="s">
        <v>35</v>
      </c>
      <c r="B35" s="101"/>
      <c r="C35" s="101"/>
      <c r="D35" s="101"/>
      <c r="E35" s="101"/>
      <c r="F35" s="101"/>
      <c r="G35" s="101"/>
      <c r="H35" s="101"/>
      <c r="I35" s="101"/>
      <c r="J35" s="102"/>
      <c r="L35" s="94"/>
      <c r="M35" s="94"/>
    </row>
    <row r="36" spans="2:10" s="1" customFormat="1" ht="15">
      <c r="B36" s="52"/>
      <c r="C36" s="52"/>
      <c r="J36" s="99" t="s">
        <v>36</v>
      </c>
    </row>
    <row r="37" s="1" customFormat="1" ht="15">
      <c r="J37" s="99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pans="1:1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24">
    <mergeCell ref="K6:K7"/>
    <mergeCell ref="L6:L7"/>
    <mergeCell ref="M6:M7"/>
    <mergeCell ref="A35:J35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2021-03-31T12:17:45Z</dcterms:created>
  <dcterms:modified xsi:type="dcterms:W3CDTF">2021-03-31T12:18:54Z</dcterms:modified>
  <cp:category/>
  <cp:version/>
  <cp:contentType/>
  <cp:contentStatus/>
</cp:coreProperties>
</file>